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13.01.25\"/>
    </mc:Choice>
  </mc:AlternateContent>
  <xr:revisionPtr revIDLastSave="0" documentId="13_ncr:1_{9EF7523A-EEF6-4EDB-8F8C-6A2EDA31900C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3" i="1" l="1"/>
  <c r="I153" i="1"/>
  <c r="H153" i="1"/>
  <c r="G153" i="1"/>
  <c r="F153" i="1"/>
  <c r="J144" i="1"/>
  <c r="I144" i="1"/>
  <c r="H144" i="1"/>
  <c r="G144" i="1"/>
  <c r="F144" i="1"/>
  <c r="J135" i="1"/>
  <c r="I135" i="1"/>
  <c r="H135" i="1"/>
  <c r="G135" i="1"/>
  <c r="F135" i="1"/>
  <c r="J127" i="1"/>
  <c r="I127" i="1"/>
  <c r="I128" i="1" s="1"/>
  <c r="H127" i="1"/>
  <c r="G127" i="1"/>
  <c r="F127" i="1"/>
  <c r="J117" i="1"/>
  <c r="H117" i="1"/>
  <c r="G117" i="1"/>
  <c r="F117" i="1"/>
  <c r="J107" i="1"/>
  <c r="I107" i="1"/>
  <c r="H107" i="1"/>
  <c r="G107" i="1"/>
  <c r="F107" i="1"/>
  <c r="J96" i="1"/>
  <c r="I96" i="1"/>
  <c r="H96" i="1"/>
  <c r="G96" i="1"/>
  <c r="F96" i="1"/>
  <c r="J87" i="1"/>
  <c r="I87" i="1"/>
  <c r="H87" i="1"/>
  <c r="G87" i="1"/>
  <c r="F87" i="1"/>
  <c r="I173" i="1"/>
  <c r="H173" i="1"/>
  <c r="G173" i="1"/>
  <c r="F173" i="1"/>
  <c r="J24" i="1"/>
  <c r="I24" i="1"/>
  <c r="H24" i="1"/>
  <c r="G24" i="1"/>
  <c r="F24" i="1"/>
  <c r="F17" i="1"/>
  <c r="G17" i="1"/>
  <c r="H42" i="1"/>
  <c r="I42" i="1"/>
  <c r="J42" i="1"/>
  <c r="G42" i="1"/>
  <c r="J173" i="1"/>
  <c r="F53" i="1"/>
  <c r="J182" i="1"/>
  <c r="I182" i="1"/>
  <c r="H182" i="1"/>
  <c r="G182" i="1"/>
  <c r="F182" i="1"/>
  <c r="B164" i="1"/>
  <c r="A164" i="1"/>
  <c r="J163" i="1"/>
  <c r="I163" i="1"/>
  <c r="H163" i="1"/>
  <c r="G163" i="1"/>
  <c r="F163" i="1"/>
  <c r="B154" i="1"/>
  <c r="A154" i="1"/>
  <c r="B145" i="1"/>
  <c r="A145" i="1"/>
  <c r="B128" i="1"/>
  <c r="A128" i="1"/>
  <c r="B118" i="1"/>
  <c r="A118" i="1"/>
  <c r="B108" i="1"/>
  <c r="A108" i="1"/>
  <c r="A97" i="1"/>
  <c r="B88" i="1"/>
  <c r="A88" i="1"/>
  <c r="J79" i="1"/>
  <c r="I79" i="1"/>
  <c r="H79" i="1"/>
  <c r="G79" i="1"/>
  <c r="F79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B34" i="1"/>
  <c r="A34" i="1"/>
  <c r="J33" i="1"/>
  <c r="I33" i="1"/>
  <c r="H33" i="1"/>
  <c r="G33" i="1"/>
  <c r="F33" i="1"/>
  <c r="B18" i="1"/>
  <c r="A18" i="1"/>
  <c r="J17" i="1"/>
  <c r="I17" i="1"/>
  <c r="H17" i="1"/>
  <c r="B12" i="1"/>
  <c r="A12" i="1"/>
  <c r="J128" i="1" l="1"/>
  <c r="F145" i="1"/>
  <c r="I108" i="1"/>
  <c r="H108" i="1"/>
  <c r="F108" i="1"/>
  <c r="F128" i="1"/>
  <c r="H145" i="1"/>
  <c r="G128" i="1"/>
  <c r="J145" i="1"/>
  <c r="G108" i="1"/>
  <c r="H128" i="1"/>
  <c r="J108" i="1"/>
  <c r="G145" i="1"/>
  <c r="I145" i="1"/>
  <c r="I88" i="1"/>
  <c r="H88" i="1"/>
  <c r="G88" i="1"/>
  <c r="J88" i="1"/>
  <c r="F88" i="1"/>
  <c r="G71" i="1"/>
  <c r="H164" i="1"/>
  <c r="I164" i="1"/>
  <c r="H71" i="1"/>
  <c r="F18" i="1"/>
  <c r="J18" i="1"/>
  <c r="H18" i="1"/>
  <c r="I18" i="1"/>
  <c r="G183" i="1"/>
  <c r="I34" i="1"/>
  <c r="G18" i="1"/>
  <c r="H183" i="1"/>
  <c r="H54" i="1"/>
  <c r="H34" i="1"/>
  <c r="J183" i="1"/>
  <c r="F164" i="1"/>
  <c r="I54" i="1"/>
  <c r="I71" i="1"/>
  <c r="J164" i="1"/>
  <c r="J54" i="1"/>
  <c r="J34" i="1"/>
  <c r="F34" i="1"/>
  <c r="G164" i="1"/>
  <c r="F71" i="1"/>
  <c r="I183" i="1"/>
  <c r="F183" i="1"/>
  <c r="J71" i="1"/>
  <c r="G54" i="1"/>
  <c r="H184" i="1" l="1"/>
  <c r="I184" i="1"/>
  <c r="J184" i="1"/>
  <c r="G34" i="1"/>
  <c r="G184" i="1" s="1"/>
  <c r="F54" i="1"/>
  <c r="F184" i="1" s="1"/>
</calcChain>
</file>

<file path=xl/sharedStrings.xml><?xml version="1.0" encoding="utf-8"?>
<sst xmlns="http://schemas.openxmlformats.org/spreadsheetml/2006/main" count="400" uniqueCount="160">
  <si>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</si>
  <si>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</si>
  <si>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</si>
  <si>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</si>
  <si>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</si>
  <si>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</si>
  <si>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</si>
  <si>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</si>
  <si>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</si>
  <si>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</si>
  <si>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</si>
  <si>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</si>
  <si>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</si>
  <si>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</si>
  <si>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</si>
  <si>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</si>
  <si>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</si>
  <si>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</si>
  <si>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</si>
  <si>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</si>
  <si>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</si>
  <si>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</si>
  <si>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</si>
  <si>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</si>
  <si>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</si>
  <si>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</si>
  <si>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</si>
  <si>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</si>
  <si>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</si>
  <si>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</si>
  <si>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</si>
  <si>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</si>
  <si>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</si>
  <si>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</si>
  <si>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</si>
  <si>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ТТК №57</t>
  </si>
  <si>
    <t>469/1994</t>
  </si>
  <si>
    <t>Макаронные изделия отварные</t>
  </si>
  <si>
    <t>ТН</t>
  </si>
  <si>
    <t>629/1994</t>
  </si>
  <si>
    <t>АК Чай с шиповником</t>
  </si>
  <si>
    <t>ТТК№46</t>
  </si>
  <si>
    <t>сладкое</t>
  </si>
  <si>
    <t>ТТК №57,</t>
  </si>
  <si>
    <t>Хлеб пшеничный 1/25. Цена за комплекс</t>
  </si>
  <si>
    <t>Хлеб ржано-пшеничный</t>
  </si>
  <si>
    <t>Хлеб пшеничный. Цена за комплекс, руб.</t>
  </si>
  <si>
    <t>закуска</t>
  </si>
  <si>
    <t>638/2004</t>
  </si>
  <si>
    <t>472/1994</t>
  </si>
  <si>
    <t>Сосиска отварная</t>
  </si>
  <si>
    <t>АК Чай с сахаром</t>
  </si>
  <si>
    <t>628/1994</t>
  </si>
  <si>
    <t>Рис отварной</t>
  </si>
  <si>
    <t>465/1994</t>
  </si>
  <si>
    <t xml:space="preserve">ТН </t>
  </si>
  <si>
    <t>напиток</t>
  </si>
  <si>
    <t>Хлеб пшеничный . Цена за комплекс, руб.</t>
  </si>
  <si>
    <t>Хлеб пшеничный 1/25. Цена за комплекс, руб.</t>
  </si>
  <si>
    <t>Закуска</t>
  </si>
  <si>
    <t>Плов по -домашнему</t>
  </si>
  <si>
    <t>АК Чай с лимоном</t>
  </si>
  <si>
    <t>Щи из свежей капусты с картофелем,цыпленок отварной</t>
  </si>
  <si>
    <t>124/2004,Т-17/1994</t>
  </si>
  <si>
    <t>горячее блюдо</t>
  </si>
  <si>
    <t xml:space="preserve">Хлеб пшеничный. </t>
  </si>
  <si>
    <t>картофельное пюре</t>
  </si>
  <si>
    <t>ТТК№57</t>
  </si>
  <si>
    <t>Суп картофельный/ рыбная консерва</t>
  </si>
  <si>
    <t>ТТК№2</t>
  </si>
  <si>
    <t>ТТК№100.1</t>
  </si>
  <si>
    <t>Картофельное пюре, масло сливочное</t>
  </si>
  <si>
    <t>Суп картофельный с  крупой, фрикадельки мясные</t>
  </si>
  <si>
    <t>138/2004 112/2004</t>
  </si>
  <si>
    <t>Хлеб пшеничный, ржано-пшеничныйЦена за комплекс, руб.</t>
  </si>
  <si>
    <t>Котлета куриная запеченная с соусом основным красным</t>
  </si>
  <si>
    <t>бутерброд с сыром, яйцо вареное</t>
  </si>
  <si>
    <t>01.03.1997,324/1997</t>
  </si>
  <si>
    <t>АК Компот из изюма</t>
  </si>
  <si>
    <t>134/ 2004, 112/2004</t>
  </si>
  <si>
    <t>Суп крестьянский с крупой, фрикадельки мясные</t>
  </si>
  <si>
    <t>Хлеб пшеничный, ржано-пшеничный. Цена за комплекс, руб.</t>
  </si>
  <si>
    <t>Хлеб ржано-пшеничный, цена за комплекс,руб.</t>
  </si>
  <si>
    <t>Хлеб пшеничный, цена за комплекс,руб.</t>
  </si>
  <si>
    <t>Хлеб ржано-пшеничный, цена за комплекс, руб.</t>
  </si>
  <si>
    <t>Хлеб пшеничный 1/25, цена за комплекс,руб.</t>
  </si>
  <si>
    <t>ТТК№48, 528/3/1994</t>
  </si>
  <si>
    <t>АК Напиток из кураги</t>
  </si>
  <si>
    <t>Икра морковная</t>
  </si>
  <si>
    <t>Гуляш из филе цыпленка</t>
  </si>
  <si>
    <t>ТТК№20</t>
  </si>
  <si>
    <t>78/2004</t>
  </si>
  <si>
    <t>Суп картофельный с бобовыми, фрикадельки мясные</t>
  </si>
  <si>
    <t>139/2004,112/2004</t>
  </si>
  <si>
    <t>132/2004,112/2004</t>
  </si>
  <si>
    <t>Хлеб пшеничный,цена за комплекс,руб.</t>
  </si>
  <si>
    <t>Хлеб ржано-пшеничный,цена за комплекс,руб.</t>
  </si>
  <si>
    <t xml:space="preserve"> напиток</t>
  </si>
  <si>
    <t>Вафли</t>
  </si>
  <si>
    <t>Борщ с капустой,картофелем , фрикадельки мясные</t>
  </si>
  <si>
    <t>110/2004,112/2004</t>
  </si>
  <si>
    <t>Гарнировка: салат из квашенной капусты</t>
  </si>
  <si>
    <t>ТТК№50</t>
  </si>
  <si>
    <t>икра свекольная</t>
  </si>
  <si>
    <t>Каша гречневая рассыпчатая, масло сливочное</t>
  </si>
  <si>
    <t>463/1994,14/2005</t>
  </si>
  <si>
    <t>Рассольник Ленинградский, фрикадельки мясные</t>
  </si>
  <si>
    <t>463/1994  ,14/2005</t>
  </si>
  <si>
    <t>463/1994   14/2005</t>
  </si>
  <si>
    <t>Фрукты</t>
  </si>
  <si>
    <t>Суп картофельный с бобовыми, мясные фрикадельки</t>
  </si>
  <si>
    <t>139/2004, 112/2004</t>
  </si>
  <si>
    <t>Птица запеченная (бедро)</t>
  </si>
  <si>
    <t>ТТК№32,1</t>
  </si>
  <si>
    <t>АК Напиток из плодов шиповника</t>
  </si>
  <si>
    <t>705/2004</t>
  </si>
  <si>
    <t>Каша пшенная молочная,масло сливочное</t>
  </si>
  <si>
    <t>Т4/2004, 14/2005</t>
  </si>
  <si>
    <t>Какао с молоком,Цена за комплекс, руб.</t>
  </si>
  <si>
    <t>693/2004</t>
  </si>
  <si>
    <t>Котлета рыбная  с соусом основным красным</t>
  </si>
  <si>
    <t>324/1994 528/3/1994</t>
  </si>
  <si>
    <t>Яблоко свежее</t>
  </si>
  <si>
    <t>Молоко питьевое ультрапастеризованное</t>
  </si>
  <si>
    <t>Конфета Марсианка</t>
  </si>
  <si>
    <t>Котлета Особая с соусом основным красным</t>
  </si>
  <si>
    <t>Каша пшенная вязкая</t>
  </si>
  <si>
    <t>Напиток клюквенный</t>
  </si>
  <si>
    <t>700/2004</t>
  </si>
  <si>
    <t>Конфета вафельная Ух-ты</t>
  </si>
  <si>
    <t>Котлета рыбная с соусом основным красным</t>
  </si>
  <si>
    <t>АК Компот из свежих груш</t>
  </si>
  <si>
    <t>585/3/1994</t>
  </si>
  <si>
    <t>обед</t>
  </si>
  <si>
    <t>Котлета Особая соус основной красный</t>
  </si>
  <si>
    <t>472/2/1997,528/3/1994</t>
  </si>
  <si>
    <t>Апельсин свежий</t>
  </si>
  <si>
    <t>Бутерброд с повидлом,яйцо вареное</t>
  </si>
  <si>
    <t>2/2004, 324/1997</t>
  </si>
  <si>
    <t>Подкоголи с мясом, масло сливочное</t>
  </si>
  <si>
    <t>ТТК№99.3, 14/2005</t>
  </si>
  <si>
    <t>Кофейный напиток. Цена за комплекс, руб.</t>
  </si>
  <si>
    <t>762/1997</t>
  </si>
  <si>
    <t>Котлета "Улыбка"</t>
  </si>
  <si>
    <t>ТТК№13</t>
  </si>
  <si>
    <t>472/1994/, 14/2005</t>
  </si>
  <si>
    <t>завтрак</t>
  </si>
  <si>
    <t>Напиток апельсиновый</t>
  </si>
  <si>
    <t>699/2004</t>
  </si>
  <si>
    <t>Суп картофельный с макарон.изделиями, фрикадельки мясные</t>
  </si>
  <si>
    <t>Каша гречневая вязкая, масло сливочное</t>
  </si>
  <si>
    <t>Рассольник Ленинградский на к/б</t>
  </si>
  <si>
    <t xml:space="preserve">132/2004 </t>
  </si>
  <si>
    <t>140/2004,112/2004</t>
  </si>
  <si>
    <t>467/2004. 601/2004</t>
  </si>
  <si>
    <t>Картофельное пюре</t>
  </si>
  <si>
    <t>133/2004, Т1/3/1994</t>
  </si>
  <si>
    <t>Т4/463/1994</t>
  </si>
  <si>
    <t>474/2/1997,  528/3/1994</t>
  </si>
  <si>
    <t>Биточки по-белорусски,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</si>
</sst>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1"/>
    </font>
    <font>
      <sz val="11"/>
      <color rgb="FF2D2D2D"/>
      <name val="Times New Roman"/>
      <family val="1"/>
      <charset val="204"/>
    </font>
    <font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19" fillId="4" borderId="2" xfId="0" applyFont="1" applyFill="1" applyBorder="1" applyAlignment="1" applyProtection="1">
      <alignment vertical="top" wrapText="1"/>
      <protection locked="0"/>
    </xf>
    <xf numFmtId="0" fontId="19" fillId="5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 wrapText="1"/>
      <protection locked="0"/>
    </xf>
    <xf numFmtId="1" fontId="0" fillId="6" borderId="2" xfId="0" applyNumberForma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wrapText="1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10" fillId="0" borderId="2" xfId="0" applyNumberFormat="1" applyFont="1" applyBorder="1" applyAlignment="1">
      <alignment horizontal="center" vertical="top" wrapText="1"/>
    </xf>
    <xf numFmtId="2" fontId="0" fillId="6" borderId="2" xfId="0" applyNumberForma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 vertical="top" wrapText="1"/>
      <protection locked="0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2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1" fontId="10" fillId="3" borderId="3" xfId="0" applyNumberFormat="1" applyFont="1" applyFill="1" applyBorder="1" applyAlignment="1">
      <alignment horizontal="center" vertical="top" wrapText="1"/>
    </xf>
    <xf numFmtId="2" fontId="0" fillId="6" borderId="4" xfId="0" applyNumberFormat="1" applyFill="1" applyBorder="1" applyAlignment="1" applyProtection="1">
      <alignment horizontal="center" vertical="top" wrapText="1"/>
      <protection locked="0"/>
    </xf>
    <xf numFmtId="17" fontId="0" fillId="4" borderId="2" xfId="0" applyNumberFormat="1" applyFill="1" applyBorder="1" applyAlignment="1" applyProtection="1">
      <alignment horizontal="center" vertical="top" wrapText="1"/>
      <protection locked="0"/>
    </xf>
    <xf numFmtId="12" fontId="0" fillId="4" borderId="2" xfId="0" applyNumberFormat="1" applyFill="1" applyBorder="1" applyAlignment="1" applyProtection="1">
      <alignment horizontal="center" vertical="top" wrapText="1"/>
      <protection locked="0"/>
    </xf>
    <xf numFmtId="2" fontId="10" fillId="3" borderId="3" xfId="0" applyNumberFormat="1" applyFont="1" applyFill="1" applyBorder="1" applyAlignment="1">
      <alignment horizontal="center" vertical="top" wrapText="1"/>
    </xf>
    <xf numFmtId="0" fontId="20" fillId="5" borderId="6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 applyProtection="1">
      <alignment horizontal="center" vertical="top" wrapText="1"/>
      <protection locked="0"/>
    </xf>
    <xf numFmtId="2" fontId="7" fillId="4" borderId="2" xfId="0" applyNumberFormat="1" applyFont="1" applyFill="1" applyBorder="1" applyAlignment="1" applyProtection="1">
      <alignment horizontal="center" vertical="top" wrapText="1"/>
      <protection locked="0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/>
    <xf numFmtId="0" fontId="7" fillId="4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horizontal="center" vertical="top" wrapText="1"/>
    </xf>
    <xf numFmtId="2" fontId="22" fillId="3" borderId="3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23" fillId="4" borderId="2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top" wrapText="1"/>
    </xf>
    <xf numFmtId="0" fontId="22" fillId="5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>
      <alignment vertical="top" wrapText="1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5" borderId="2" xfId="0" applyFont="1" applyFill="1" applyBorder="1" applyAlignment="1">
      <alignment vertical="top" wrapText="1"/>
    </xf>
    <xf numFmtId="1" fontId="0" fillId="4" borderId="26" xfId="0" applyNumberFormat="1" applyFill="1" applyBorder="1" applyAlignment="1" applyProtection="1">
      <alignment horizontal="center" vertical="top" wrapText="1"/>
      <protection locked="0"/>
    </xf>
    <xf numFmtId="0" fontId="24" fillId="5" borderId="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1" fontId="23" fillId="6" borderId="27" xfId="0" applyNumberFormat="1" applyFont="1" applyFill="1" applyBorder="1" applyAlignment="1" applyProtection="1">
      <alignment horizontal="center" vertical="top" wrapText="1"/>
      <protection locked="0"/>
    </xf>
    <xf numFmtId="1" fontId="23" fillId="6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>
      <alignment horizontal="center"/>
    </xf>
    <xf numFmtId="0" fontId="10" fillId="0" borderId="6" xfId="0" applyFont="1" applyBorder="1"/>
    <xf numFmtId="0" fontId="4" fillId="0" borderId="14" xfId="0" applyFont="1" applyBorder="1"/>
    <xf numFmtId="0" fontId="4" fillId="4" borderId="4" xfId="0" applyFont="1" applyFill="1" applyBorder="1" applyAlignment="1">
      <alignment vertical="top" wrapText="1"/>
    </xf>
    <xf numFmtId="0" fontId="4" fillId="5" borderId="3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3" fillId="4" borderId="2" xfId="0" applyFont="1" applyFill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9" fillId="4" borderId="5" xfId="0" applyFont="1" applyFill="1" applyBorder="1" applyAlignment="1" applyProtection="1">
      <alignment vertical="top" wrapText="1"/>
      <protection locked="0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 applyProtection="1">
      <alignment horizontal="center" vertical="top" wrapText="1"/>
      <protection locked="0"/>
    </xf>
    <xf numFmtId="0" fontId="25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1" fontId="27" fillId="6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5" xfId="0" applyNumberFormat="1" applyFill="1" applyBorder="1" applyAlignment="1" applyProtection="1">
      <alignment horizontal="center" vertical="top" wrapText="1"/>
      <protection locked="0"/>
    </xf>
    <xf numFmtId="0" fontId="24" fillId="5" borderId="5" xfId="0" applyFont="1" applyFill="1" applyBorder="1" applyAlignment="1">
      <alignment horizontal="center" vertical="center" wrapText="1"/>
    </xf>
    <xf numFmtId="1" fontId="23" fillId="6" borderId="5" xfId="0" applyNumberFormat="1" applyFont="1" applyFill="1" applyBorder="1" applyAlignment="1" applyProtection="1">
      <alignment horizontal="center" vertical="top" wrapText="1"/>
      <protection locked="0"/>
    </xf>
    <xf numFmtId="0" fontId="26" fillId="5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top" wrapText="1"/>
      <protection locked="0"/>
    </xf>
    <xf numFmtId="2" fontId="23" fillId="6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top" wrapText="1"/>
      <protection locked="0"/>
    </xf>
    <xf numFmtId="1" fontId="0" fillId="4" borderId="26" xfId="0" applyNumberForma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1" fontId="0" fillId="4" borderId="5" xfId="0" applyNumberFormat="1" applyFill="1" applyBorder="1" applyAlignment="1" applyProtection="1">
      <alignment horizontal="center" vertical="center" wrapText="1"/>
      <protection locked="0"/>
    </xf>
    <xf numFmtId="1" fontId="2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3" fillId="5" borderId="2" xfId="0" applyFont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>
      <alignment vertical="top" wrapText="1"/>
    </xf>
    <xf numFmtId="0" fontId="25" fillId="5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17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28" fillId="6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4" fillId="5" borderId="2" xfId="0" applyFont="1" applyFill="1" applyBorder="1" applyAlignment="1">
      <alignment vertical="center" wrapText="1"/>
    </xf>
    <xf numFmtId="0" fontId="23" fillId="4" borderId="1" xfId="0" applyFont="1" applyFill="1" applyBorder="1" applyAlignment="1" applyProtection="1">
      <alignment horizontal="center" vertical="top" wrapText="1"/>
      <protection locked="0"/>
    </xf>
    <xf numFmtId="0" fontId="23" fillId="5" borderId="2" xfId="0" applyFont="1" applyFill="1" applyBorder="1" applyAlignment="1" applyProtection="1">
      <alignment horizontal="center" vertical="top" wrapText="1"/>
      <protection locked="0"/>
    </xf>
    <xf numFmtId="0" fontId="28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topLeftCell="A91" zoomScaleNormal="100" workbookViewId="0">
      <selection activeCell="E137" sqref="E1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6"/>
      <c r="D1" s="187"/>
      <c r="E1" s="187"/>
      <c r="F1" s="11" t="s">
        <v>16</v>
      </c>
      <c r="G1" s="2" t="s">
        <v>17</v>
      </c>
      <c r="H1" s="188"/>
      <c r="I1" s="188"/>
      <c r="J1" s="188"/>
      <c r="K1" s="188"/>
    </row>
    <row r="2" spans="1:12" ht="18" x14ac:dyDescent="0.2">
      <c r="A2" s="34" t="s">
        <v>6</v>
      </c>
      <c r="C2" s="2"/>
      <c r="G2" s="2" t="s">
        <v>18</v>
      </c>
      <c r="H2" s="188"/>
      <c r="I2" s="188"/>
      <c r="J2" s="188"/>
      <c r="K2" s="18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13</v>
      </c>
      <c r="I3" s="45">
        <v>1</v>
      </c>
      <c r="J3" s="46">
        <v>2025</v>
      </c>
      <c r="K3" s="1"/>
    </row>
    <row r="4" spans="1:12" ht="13.5" thickBot="1" x14ac:dyDescent="0.25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20</v>
      </c>
      <c r="D6" s="80" t="s">
        <v>59</v>
      </c>
      <c r="E6" s="79" t="s">
        <v>101</v>
      </c>
      <c r="F6" s="81">
        <v>60</v>
      </c>
      <c r="G6" s="81">
        <v>0</v>
      </c>
      <c r="H6" s="81">
        <v>3</v>
      </c>
      <c r="I6" s="81">
        <v>4.8600000000000003</v>
      </c>
      <c r="J6" s="81">
        <v>27.2</v>
      </c>
      <c r="K6" s="82" t="s">
        <v>102</v>
      </c>
      <c r="L6" s="70"/>
    </row>
    <row r="7" spans="1:12" ht="15" x14ac:dyDescent="0.25">
      <c r="A7" s="22"/>
      <c r="B7" s="14"/>
      <c r="C7" s="10"/>
      <c r="D7" s="48" t="s">
        <v>21</v>
      </c>
      <c r="E7" s="49" t="s">
        <v>60</v>
      </c>
      <c r="F7" s="51">
        <v>210</v>
      </c>
      <c r="G7" s="53">
        <v>16.8</v>
      </c>
      <c r="H7" s="53">
        <v>15.8</v>
      </c>
      <c r="I7" s="53">
        <v>44.7</v>
      </c>
      <c r="J7" s="51">
        <v>439.3</v>
      </c>
      <c r="K7" s="53" t="s">
        <v>69</v>
      </c>
      <c r="L7" s="40"/>
    </row>
    <row r="8" spans="1:12" ht="15" x14ac:dyDescent="0.25">
      <c r="A8" s="22"/>
      <c r="B8" s="14"/>
      <c r="C8" s="10"/>
      <c r="D8" s="158" t="s">
        <v>22</v>
      </c>
      <c r="E8" s="49" t="s">
        <v>61</v>
      </c>
      <c r="F8" s="51">
        <v>207</v>
      </c>
      <c r="G8" s="53">
        <v>0.3</v>
      </c>
      <c r="H8" s="53">
        <v>0</v>
      </c>
      <c r="I8" s="53">
        <v>15.2</v>
      </c>
      <c r="J8" s="51">
        <v>60</v>
      </c>
      <c r="K8" s="53" t="s">
        <v>39</v>
      </c>
      <c r="L8" s="40"/>
    </row>
    <row r="9" spans="1:12" ht="15" x14ac:dyDescent="0.25">
      <c r="A9" s="22"/>
      <c r="B9" s="14"/>
      <c r="C9" s="10"/>
      <c r="D9" s="47" t="s">
        <v>23</v>
      </c>
      <c r="E9" s="50" t="s">
        <v>46</v>
      </c>
      <c r="F9" s="52">
        <v>25</v>
      </c>
      <c r="G9" s="54">
        <v>1.9</v>
      </c>
      <c r="H9" s="54">
        <v>0.2</v>
      </c>
      <c r="I9" s="54">
        <v>12.9</v>
      </c>
      <c r="J9" s="52">
        <v>61</v>
      </c>
      <c r="K9" s="54" t="s">
        <v>43</v>
      </c>
      <c r="L9" s="40">
        <v>63.36</v>
      </c>
    </row>
    <row r="10" spans="1:12" ht="15" x14ac:dyDescent="0.25">
      <c r="A10" s="22"/>
      <c r="B10" s="14"/>
      <c r="C10" s="10"/>
      <c r="D10" s="5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6"/>
      <c r="C11" s="7"/>
      <c r="D11" s="17" t="s">
        <v>29</v>
      </c>
      <c r="E11" s="8"/>
      <c r="F11" s="18">
        <v>502</v>
      </c>
      <c r="G11" s="18">
        <v>19</v>
      </c>
      <c r="H11" s="18">
        <v>19</v>
      </c>
      <c r="I11" s="18">
        <v>77.7</v>
      </c>
      <c r="J11" s="18">
        <v>587.5</v>
      </c>
      <c r="K11" s="24"/>
      <c r="L11" s="83"/>
    </row>
    <row r="12" spans="1:12" ht="15" x14ac:dyDescent="0.25">
      <c r="A12" s="25">
        <f>A6</f>
        <v>1</v>
      </c>
      <c r="B12" s="12">
        <f>B6</f>
        <v>1</v>
      </c>
      <c r="C12" s="9" t="s">
        <v>25</v>
      </c>
      <c r="D12" s="120" t="s">
        <v>59</v>
      </c>
      <c r="E12" s="121" t="s">
        <v>101</v>
      </c>
      <c r="F12" s="122">
        <v>60</v>
      </c>
      <c r="G12" s="122">
        <v>0</v>
      </c>
      <c r="H12" s="122">
        <v>3</v>
      </c>
      <c r="I12" s="122">
        <v>4.8600000000000003</v>
      </c>
      <c r="J12" s="122">
        <v>27.2</v>
      </c>
      <c r="K12" s="122" t="s">
        <v>102</v>
      </c>
      <c r="L12" s="40"/>
    </row>
    <row r="13" spans="1:12" ht="30" x14ac:dyDescent="0.25">
      <c r="A13" s="22"/>
      <c r="B13" s="14"/>
      <c r="C13" s="10"/>
      <c r="D13" s="47" t="s">
        <v>26</v>
      </c>
      <c r="E13" s="132" t="s">
        <v>92</v>
      </c>
      <c r="F13" s="51">
        <v>220</v>
      </c>
      <c r="G13" s="53">
        <v>7.73</v>
      </c>
      <c r="H13" s="53">
        <v>5.4</v>
      </c>
      <c r="I13" s="53">
        <v>39.590000000000003</v>
      </c>
      <c r="J13" s="51">
        <v>221</v>
      </c>
      <c r="K13" s="124" t="s">
        <v>93</v>
      </c>
      <c r="L13" s="40"/>
    </row>
    <row r="14" spans="1:12" ht="15" x14ac:dyDescent="0.25">
      <c r="A14" s="22"/>
      <c r="B14" s="14"/>
      <c r="C14" s="10"/>
      <c r="D14" s="48" t="s">
        <v>21</v>
      </c>
      <c r="E14" s="49" t="s">
        <v>60</v>
      </c>
      <c r="F14" s="51">
        <v>200</v>
      </c>
      <c r="G14" s="53">
        <v>16.600000000000001</v>
      </c>
      <c r="H14" s="53">
        <v>19.05</v>
      </c>
      <c r="I14" s="53">
        <v>44.7</v>
      </c>
      <c r="J14" s="51">
        <v>453.3</v>
      </c>
      <c r="K14" s="53" t="s">
        <v>69</v>
      </c>
      <c r="L14" s="40"/>
    </row>
    <row r="15" spans="1:12" ht="30" x14ac:dyDescent="0.25">
      <c r="A15" s="22"/>
      <c r="B15" s="14"/>
      <c r="C15" s="10"/>
      <c r="D15" s="48" t="s">
        <v>22</v>
      </c>
      <c r="E15" s="49" t="s">
        <v>61</v>
      </c>
      <c r="F15" s="51">
        <v>207</v>
      </c>
      <c r="G15" s="53">
        <v>0.3</v>
      </c>
      <c r="H15" s="53">
        <v>0</v>
      </c>
      <c r="I15" s="53">
        <v>15.2</v>
      </c>
      <c r="J15" s="51">
        <v>60</v>
      </c>
      <c r="K15" s="53" t="s">
        <v>39</v>
      </c>
      <c r="L15" s="40"/>
    </row>
    <row r="16" spans="1:12" ht="15" x14ac:dyDescent="0.25">
      <c r="A16" s="22"/>
      <c r="B16" s="14"/>
      <c r="C16" s="10"/>
      <c r="D16" s="47" t="s">
        <v>23</v>
      </c>
      <c r="E16" s="50" t="s">
        <v>46</v>
      </c>
      <c r="F16" s="52">
        <v>25</v>
      </c>
      <c r="G16" s="54">
        <v>1.9</v>
      </c>
      <c r="H16" s="54">
        <v>0.2</v>
      </c>
      <c r="I16" s="54">
        <v>12.9</v>
      </c>
      <c r="J16" s="52">
        <v>61</v>
      </c>
      <c r="K16" s="54" t="s">
        <v>35</v>
      </c>
      <c r="L16" s="40">
        <v>79.38</v>
      </c>
    </row>
    <row r="17" spans="1:12" ht="15" x14ac:dyDescent="0.25">
      <c r="A17" s="23"/>
      <c r="B17" s="16"/>
      <c r="C17" s="7"/>
      <c r="D17" s="17" t="s">
        <v>29</v>
      </c>
      <c r="E17" s="8"/>
      <c r="F17" s="64">
        <f>SUM(F12:F16)</f>
        <v>712</v>
      </c>
      <c r="G17" s="18">
        <f>SUM(G12:G16)</f>
        <v>26.53</v>
      </c>
      <c r="H17" s="18">
        <f>SUM(H12:H16)</f>
        <v>27.650000000000002</v>
      </c>
      <c r="I17" s="18">
        <f>SUM(I12:I16)</f>
        <v>117.25000000000001</v>
      </c>
      <c r="J17" s="18">
        <f>SUM(J12:J16)</f>
        <v>822.5</v>
      </c>
      <c r="K17" s="24"/>
      <c r="L17" s="83"/>
    </row>
    <row r="18" spans="1:12" ht="15.75" thickBot="1" x14ac:dyDescent="0.25">
      <c r="A18" s="28">
        <f>A6</f>
        <v>1</v>
      </c>
      <c r="B18" s="29">
        <f>B6</f>
        <v>1</v>
      </c>
      <c r="C18" s="189" t="s">
        <v>4</v>
      </c>
      <c r="D18" s="190"/>
      <c r="E18" s="30"/>
      <c r="F18" s="74">
        <f>F11+F17</f>
        <v>1214</v>
      </c>
      <c r="G18" s="31">
        <f>G11+G17</f>
        <v>45.53</v>
      </c>
      <c r="H18" s="31">
        <f>H11+H17</f>
        <v>46.650000000000006</v>
      </c>
      <c r="I18" s="31">
        <f>I11+I17</f>
        <v>194.95000000000002</v>
      </c>
      <c r="J18" s="31">
        <f>J11+J17</f>
        <v>1410</v>
      </c>
      <c r="K18" s="31"/>
      <c r="L18" s="65"/>
    </row>
    <row r="19" spans="1:12" ht="15" x14ac:dyDescent="0.25">
      <c r="A19" s="125">
        <v>1</v>
      </c>
      <c r="B19" s="125">
        <v>2</v>
      </c>
      <c r="C19" s="127" t="s">
        <v>20</v>
      </c>
      <c r="D19" s="133" t="s">
        <v>47</v>
      </c>
      <c r="E19" s="49" t="s">
        <v>103</v>
      </c>
      <c r="F19" s="51">
        <v>60</v>
      </c>
      <c r="G19" s="53">
        <v>1.6</v>
      </c>
      <c r="H19" s="53">
        <v>4.4000000000000004</v>
      </c>
      <c r="I19" s="53">
        <v>8.1999999999999993</v>
      </c>
      <c r="J19" s="66">
        <v>82.2</v>
      </c>
      <c r="K19" s="134" t="s">
        <v>91</v>
      </c>
      <c r="L19" s="75"/>
    </row>
    <row r="20" spans="1:12" ht="15.75" thickBot="1" x14ac:dyDescent="0.3">
      <c r="A20" s="13"/>
      <c r="B20" s="13"/>
      <c r="C20" s="135"/>
      <c r="D20" s="162" t="s">
        <v>27</v>
      </c>
      <c r="E20" s="49" t="s">
        <v>112</v>
      </c>
      <c r="F20" s="51">
        <v>90</v>
      </c>
      <c r="G20" s="53">
        <v>10.3</v>
      </c>
      <c r="H20" s="53">
        <v>11.7</v>
      </c>
      <c r="I20" s="53">
        <v>0.2</v>
      </c>
      <c r="J20" s="66">
        <v>173.7</v>
      </c>
      <c r="K20" s="157" t="s">
        <v>113</v>
      </c>
      <c r="L20" s="75"/>
    </row>
    <row r="21" spans="1:12" ht="30" x14ac:dyDescent="0.2">
      <c r="A21" s="126"/>
      <c r="B21" s="126"/>
      <c r="C21" s="126"/>
      <c r="D21" s="71" t="s">
        <v>28</v>
      </c>
      <c r="E21" s="132" t="s">
        <v>104</v>
      </c>
      <c r="F21" s="51">
        <v>155</v>
      </c>
      <c r="G21" s="53">
        <v>4.4000000000000004</v>
      </c>
      <c r="H21" s="53">
        <v>2.7</v>
      </c>
      <c r="I21" s="53">
        <v>31.7</v>
      </c>
      <c r="J21" s="51">
        <v>151</v>
      </c>
      <c r="K21" s="134" t="s">
        <v>105</v>
      </c>
      <c r="L21" s="38"/>
    </row>
    <row r="22" spans="1:12" ht="15" x14ac:dyDescent="0.25">
      <c r="A22" s="13"/>
      <c r="B22" s="14"/>
      <c r="C22" s="10"/>
      <c r="D22" s="133" t="s">
        <v>56</v>
      </c>
      <c r="E22" s="49" t="s">
        <v>114</v>
      </c>
      <c r="F22" s="51">
        <v>200</v>
      </c>
      <c r="G22" s="53">
        <v>0.8</v>
      </c>
      <c r="H22" s="53">
        <v>0</v>
      </c>
      <c r="I22" s="53">
        <v>30</v>
      </c>
      <c r="J22" s="66">
        <v>119</v>
      </c>
      <c r="K22" s="157" t="s">
        <v>115</v>
      </c>
      <c r="L22" s="40"/>
    </row>
    <row r="23" spans="1:12" ht="15" x14ac:dyDescent="0.25">
      <c r="A23" s="13"/>
      <c r="B23" s="14"/>
      <c r="C23" s="10"/>
      <c r="D23" s="47" t="s">
        <v>23</v>
      </c>
      <c r="E23" s="49" t="s">
        <v>44</v>
      </c>
      <c r="F23" s="51">
        <v>25</v>
      </c>
      <c r="G23" s="53">
        <v>1.9</v>
      </c>
      <c r="H23" s="53">
        <v>0.2</v>
      </c>
      <c r="I23" s="53">
        <v>12.9</v>
      </c>
      <c r="J23" s="66">
        <v>61</v>
      </c>
      <c r="K23" s="54" t="s">
        <v>35</v>
      </c>
      <c r="L23" s="84">
        <v>69.099999999999994</v>
      </c>
    </row>
    <row r="24" spans="1:12" ht="15.75" thickBot="1" x14ac:dyDescent="0.3">
      <c r="A24" s="15"/>
      <c r="B24" s="16"/>
      <c r="C24" s="7"/>
      <c r="D24" s="17" t="s">
        <v>29</v>
      </c>
      <c r="E24" s="8"/>
      <c r="F24" s="64">
        <f>SUM(F19:F23)</f>
        <v>530</v>
      </c>
      <c r="G24" s="69">
        <f>SUM(G19:G23)</f>
        <v>19</v>
      </c>
      <c r="H24" s="18">
        <f>SUM(H19:H23)</f>
        <v>19</v>
      </c>
      <c r="I24" s="18">
        <f>SUM(I19:I23)</f>
        <v>83</v>
      </c>
      <c r="J24" s="64">
        <f>SUM(J19:J23)</f>
        <v>586.9</v>
      </c>
      <c r="K24" s="24"/>
      <c r="L24" s="84"/>
    </row>
    <row r="25" spans="1:12" ht="30" x14ac:dyDescent="0.25">
      <c r="A25" s="13">
        <v>1</v>
      </c>
      <c r="B25" s="14">
        <v>2</v>
      </c>
      <c r="C25" s="10" t="s">
        <v>133</v>
      </c>
      <c r="D25" s="55" t="s">
        <v>26</v>
      </c>
      <c r="E25" s="72" t="s">
        <v>62</v>
      </c>
      <c r="F25" s="57">
        <v>220</v>
      </c>
      <c r="G25" s="58">
        <v>6.45</v>
      </c>
      <c r="H25" s="58">
        <v>12</v>
      </c>
      <c r="I25" s="59">
        <v>25.6</v>
      </c>
      <c r="J25" s="57">
        <v>244</v>
      </c>
      <c r="K25" s="73" t="s">
        <v>63</v>
      </c>
      <c r="L25" s="40"/>
    </row>
    <row r="26" spans="1:12" ht="15" x14ac:dyDescent="0.25">
      <c r="A26" s="13"/>
      <c r="B26" s="14"/>
      <c r="C26" s="10"/>
      <c r="D26" s="162" t="s">
        <v>27</v>
      </c>
      <c r="E26" s="49" t="s">
        <v>112</v>
      </c>
      <c r="F26" s="51">
        <v>90</v>
      </c>
      <c r="G26" s="53">
        <v>10.3</v>
      </c>
      <c r="H26" s="53">
        <v>11.7</v>
      </c>
      <c r="I26" s="53">
        <v>0.2</v>
      </c>
      <c r="J26" s="66">
        <v>173.7</v>
      </c>
      <c r="K26" s="157" t="s">
        <v>113</v>
      </c>
      <c r="L26" s="40"/>
    </row>
    <row r="27" spans="1:12" ht="30" x14ac:dyDescent="0.25">
      <c r="A27" s="13"/>
      <c r="B27" s="14"/>
      <c r="C27" s="10"/>
      <c r="D27" s="71" t="s">
        <v>28</v>
      </c>
      <c r="E27" s="132" t="s">
        <v>104</v>
      </c>
      <c r="F27" s="51">
        <v>155</v>
      </c>
      <c r="G27" s="53">
        <v>4.4000000000000004</v>
      </c>
      <c r="H27" s="53">
        <v>2.7</v>
      </c>
      <c r="I27" s="53">
        <v>31.7</v>
      </c>
      <c r="J27" s="51">
        <v>151</v>
      </c>
      <c r="K27" s="134" t="s">
        <v>105</v>
      </c>
      <c r="L27" s="40"/>
    </row>
    <row r="28" spans="1:12" ht="15" x14ac:dyDescent="0.25">
      <c r="A28" s="13"/>
      <c r="B28" s="14"/>
      <c r="C28" s="10"/>
      <c r="D28" s="133" t="s">
        <v>56</v>
      </c>
      <c r="E28" s="49" t="s">
        <v>114</v>
      </c>
      <c r="F28" s="51">
        <v>200</v>
      </c>
      <c r="G28" s="53">
        <v>0.8</v>
      </c>
      <c r="H28" s="53">
        <v>0</v>
      </c>
      <c r="I28" s="53">
        <v>30</v>
      </c>
      <c r="J28" s="66">
        <v>119</v>
      </c>
      <c r="K28" s="157" t="s">
        <v>115</v>
      </c>
      <c r="L28" s="40"/>
    </row>
    <row r="29" spans="1:12" ht="15" x14ac:dyDescent="0.25">
      <c r="A29" s="13"/>
      <c r="B29" s="14"/>
      <c r="C29" s="10"/>
      <c r="D29" s="47" t="s">
        <v>23</v>
      </c>
      <c r="E29" s="49" t="s">
        <v>45</v>
      </c>
      <c r="F29" s="51">
        <v>33</v>
      </c>
      <c r="G29" s="53">
        <v>2.4</v>
      </c>
      <c r="H29" s="53">
        <v>0.4</v>
      </c>
      <c r="I29" s="53">
        <v>16.899999999999999</v>
      </c>
      <c r="J29" s="51">
        <v>72</v>
      </c>
      <c r="K29" s="54" t="s">
        <v>35</v>
      </c>
      <c r="L29" s="66"/>
    </row>
    <row r="30" spans="1:12" ht="15" x14ac:dyDescent="0.25">
      <c r="A30" s="13"/>
      <c r="B30" s="14"/>
      <c r="C30" s="10"/>
      <c r="D30" s="47" t="s">
        <v>23</v>
      </c>
      <c r="E30" s="49" t="s">
        <v>58</v>
      </c>
      <c r="F30" s="51">
        <v>25</v>
      </c>
      <c r="G30" s="53">
        <v>1.9</v>
      </c>
      <c r="H30" s="53">
        <v>0.2</v>
      </c>
      <c r="I30" s="53">
        <v>12.9</v>
      </c>
      <c r="J30" s="51">
        <v>61</v>
      </c>
      <c r="K30" s="54" t="s">
        <v>35</v>
      </c>
      <c r="L30" s="84">
        <v>80.48</v>
      </c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3"/>
      <c r="B32" s="14"/>
      <c r="C32" s="10"/>
      <c r="D32" s="5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5"/>
      <c r="B33" s="16"/>
      <c r="C33" s="7"/>
      <c r="D33" s="17" t="s">
        <v>29</v>
      </c>
      <c r="E33" s="8"/>
      <c r="F33" s="18">
        <f>SUM(F25:F32)</f>
        <v>723</v>
      </c>
      <c r="G33" s="18">
        <f>SUM(G25:G32)</f>
        <v>26.249999999999996</v>
      </c>
      <c r="H33" s="18">
        <f>SUM(H25:H32)</f>
        <v>26.999999999999996</v>
      </c>
      <c r="I33" s="18">
        <f>SUM(I25:I32)</f>
        <v>117.30000000000001</v>
      </c>
      <c r="J33" s="18">
        <f>SUM(J25:J32)</f>
        <v>820.7</v>
      </c>
      <c r="K33" s="24"/>
      <c r="L33" s="84"/>
    </row>
    <row r="34" spans="1:12" ht="15.75" customHeight="1" thickBot="1" x14ac:dyDescent="0.25">
      <c r="A34" s="32" t="e">
        <f>#REF!</f>
        <v>#REF!</v>
      </c>
      <c r="B34" s="32" t="e">
        <f>#REF!</f>
        <v>#REF!</v>
      </c>
      <c r="C34" s="189" t="s">
        <v>4</v>
      </c>
      <c r="D34" s="190"/>
      <c r="E34" s="30"/>
      <c r="F34" s="31">
        <f>F24+F33</f>
        <v>1253</v>
      </c>
      <c r="G34" s="31">
        <f>G24+G33</f>
        <v>45.25</v>
      </c>
      <c r="H34" s="31">
        <f>H24+H33</f>
        <v>46</v>
      </c>
      <c r="I34" s="31">
        <f>I24+I33</f>
        <v>200.3</v>
      </c>
      <c r="J34" s="31">
        <f>J24+J33</f>
        <v>1407.6</v>
      </c>
      <c r="K34" s="31"/>
      <c r="L34" s="89"/>
    </row>
    <row r="35" spans="1:12" ht="45.75" thickBot="1" x14ac:dyDescent="0.3">
      <c r="A35" s="19">
        <v>1</v>
      </c>
      <c r="B35" s="20">
        <v>3</v>
      </c>
      <c r="C35" s="21" t="s">
        <v>20</v>
      </c>
      <c r="D35" s="48" t="s">
        <v>47</v>
      </c>
      <c r="E35" s="106" t="s">
        <v>76</v>
      </c>
      <c r="F35" s="85">
        <v>90</v>
      </c>
      <c r="G35" s="53">
        <v>10.8</v>
      </c>
      <c r="H35" s="53">
        <v>10.5</v>
      </c>
      <c r="I35" s="53">
        <v>10.5</v>
      </c>
      <c r="J35" s="51">
        <v>183</v>
      </c>
      <c r="K35" s="76" t="s">
        <v>77</v>
      </c>
      <c r="L35" s="38"/>
    </row>
    <row r="36" spans="1:12" ht="30" x14ac:dyDescent="0.25">
      <c r="A36" s="22"/>
      <c r="B36" s="14"/>
      <c r="C36" s="10"/>
      <c r="D36" s="55" t="s">
        <v>64</v>
      </c>
      <c r="E36" s="49" t="s">
        <v>116</v>
      </c>
      <c r="F36" s="51">
        <v>210</v>
      </c>
      <c r="G36" s="53">
        <v>3</v>
      </c>
      <c r="H36" s="53">
        <v>3.25</v>
      </c>
      <c r="I36" s="53">
        <v>30.7</v>
      </c>
      <c r="J36" s="51">
        <v>189</v>
      </c>
      <c r="K36" s="157" t="s">
        <v>117</v>
      </c>
      <c r="L36" s="40"/>
    </row>
    <row r="37" spans="1:12" ht="15" x14ac:dyDescent="0.25">
      <c r="A37" s="22"/>
      <c r="B37" s="14"/>
      <c r="C37" s="10"/>
      <c r="D37" s="159" t="s">
        <v>42</v>
      </c>
      <c r="E37" s="49" t="s">
        <v>98</v>
      </c>
      <c r="F37" s="51">
        <v>28</v>
      </c>
      <c r="G37" s="53">
        <v>0.5</v>
      </c>
      <c r="H37" s="53">
        <v>1</v>
      </c>
      <c r="I37" s="53">
        <v>10</v>
      </c>
      <c r="J37" s="51">
        <v>25</v>
      </c>
      <c r="K37" s="157" t="s">
        <v>38</v>
      </c>
      <c r="L37" s="40"/>
    </row>
    <row r="38" spans="1:12" ht="15" x14ac:dyDescent="0.25">
      <c r="A38" s="22"/>
      <c r="B38" s="14"/>
      <c r="C38" s="10"/>
      <c r="D38" s="133" t="s">
        <v>56</v>
      </c>
      <c r="E38" s="50" t="s">
        <v>118</v>
      </c>
      <c r="F38" s="52">
        <v>200</v>
      </c>
      <c r="G38" s="53">
        <v>4.9000000000000004</v>
      </c>
      <c r="H38" s="53">
        <v>5</v>
      </c>
      <c r="I38" s="53">
        <v>32.5</v>
      </c>
      <c r="J38" s="51">
        <v>190</v>
      </c>
      <c r="K38" s="157" t="s">
        <v>119</v>
      </c>
      <c r="L38" s="65">
        <v>75.53</v>
      </c>
    </row>
    <row r="39" spans="1:12" ht="15" x14ac:dyDescent="0.25">
      <c r="A39" s="22"/>
      <c r="B39" s="14"/>
      <c r="C39" s="10"/>
      <c r="D39" s="60"/>
      <c r="E39" s="50"/>
      <c r="F39" s="52"/>
      <c r="G39" s="54"/>
      <c r="H39" s="54"/>
      <c r="I39" s="54"/>
      <c r="J39" s="52"/>
      <c r="K39" s="54"/>
      <c r="L39" s="40"/>
    </row>
    <row r="40" spans="1:12" ht="15" x14ac:dyDescent="0.25">
      <c r="A40" s="22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2"/>
      <c r="B41" s="14"/>
      <c r="C41" s="10"/>
      <c r="D41" s="5"/>
      <c r="E41" s="39"/>
      <c r="F41" s="67"/>
      <c r="G41" s="67"/>
      <c r="H41" s="67"/>
      <c r="I41" s="67"/>
      <c r="J41" s="67"/>
      <c r="K41" s="68"/>
      <c r="L41" s="67"/>
    </row>
    <row r="42" spans="1:12" ht="15.75" thickBot="1" x14ac:dyDescent="0.3">
      <c r="A42" s="23"/>
      <c r="B42" s="16"/>
      <c r="C42" s="7"/>
      <c r="D42" s="17"/>
      <c r="E42" s="8"/>
      <c r="F42" s="69">
        <v>500</v>
      </c>
      <c r="G42" s="69">
        <f>SUM(G35:G41)</f>
        <v>19.200000000000003</v>
      </c>
      <c r="H42" s="69">
        <f>SUM(H35:H41)</f>
        <v>19.75</v>
      </c>
      <c r="I42" s="69">
        <f>SUM(I35:I41)</f>
        <v>83.7</v>
      </c>
      <c r="J42" s="69">
        <f>SUM(J35:J41)</f>
        <v>587</v>
      </c>
      <c r="K42" s="69"/>
      <c r="L42" s="69"/>
    </row>
    <row r="43" spans="1:12" ht="30.75" thickBot="1" x14ac:dyDescent="0.3">
      <c r="A43" s="25">
        <v>1</v>
      </c>
      <c r="B43" s="12">
        <v>3</v>
      </c>
      <c r="C43" s="9" t="s">
        <v>25</v>
      </c>
      <c r="D43" s="55" t="s">
        <v>26</v>
      </c>
      <c r="E43" s="137" t="s">
        <v>106</v>
      </c>
      <c r="F43" s="57">
        <v>220</v>
      </c>
      <c r="G43" s="58">
        <v>10.6</v>
      </c>
      <c r="H43" s="58">
        <v>4.7</v>
      </c>
      <c r="I43" s="59">
        <v>14</v>
      </c>
      <c r="J43" s="57">
        <v>154</v>
      </c>
      <c r="K43" s="58" t="s">
        <v>94</v>
      </c>
      <c r="L43" s="40"/>
    </row>
    <row r="44" spans="1:12" ht="30" x14ac:dyDescent="0.25">
      <c r="A44" s="22"/>
      <c r="B44" s="14"/>
      <c r="C44" s="10"/>
      <c r="D44" s="55" t="s">
        <v>64</v>
      </c>
      <c r="E44" s="49" t="s">
        <v>125</v>
      </c>
      <c r="F44" s="51">
        <v>100</v>
      </c>
      <c r="G44" s="53">
        <v>6.9</v>
      </c>
      <c r="H44" s="53">
        <v>9.4</v>
      </c>
      <c r="I44" s="53">
        <v>5.8</v>
      </c>
      <c r="J44" s="51">
        <v>165</v>
      </c>
      <c r="K44" s="150" t="s">
        <v>158</v>
      </c>
      <c r="L44" s="40"/>
    </row>
    <row r="45" spans="1:12" ht="24" x14ac:dyDescent="0.25">
      <c r="A45" s="22"/>
      <c r="B45" s="14"/>
      <c r="C45" s="10"/>
      <c r="D45" s="163" t="s">
        <v>28</v>
      </c>
      <c r="E45" s="49" t="s">
        <v>126</v>
      </c>
      <c r="F45" s="51">
        <v>200</v>
      </c>
      <c r="G45" s="53">
        <v>3</v>
      </c>
      <c r="H45" s="53">
        <v>9</v>
      </c>
      <c r="I45" s="53">
        <v>21</v>
      </c>
      <c r="J45" s="51">
        <v>223.5</v>
      </c>
      <c r="K45" s="150" t="s">
        <v>157</v>
      </c>
      <c r="L45" s="40"/>
    </row>
    <row r="46" spans="1:12" ht="15" x14ac:dyDescent="0.25">
      <c r="A46" s="22"/>
      <c r="B46" s="14"/>
      <c r="C46" s="10"/>
      <c r="D46" s="133" t="s">
        <v>56</v>
      </c>
      <c r="E46" s="50" t="s">
        <v>127</v>
      </c>
      <c r="F46" s="52">
        <v>200</v>
      </c>
      <c r="G46" s="53">
        <v>0.1</v>
      </c>
      <c r="H46" s="53">
        <v>0</v>
      </c>
      <c r="I46" s="53">
        <v>24.9</v>
      </c>
      <c r="J46" s="51">
        <v>97</v>
      </c>
      <c r="K46" s="157" t="s">
        <v>128</v>
      </c>
      <c r="L46" s="40"/>
    </row>
    <row r="47" spans="1:12" ht="15" x14ac:dyDescent="0.25">
      <c r="A47" s="22"/>
      <c r="B47" s="14"/>
      <c r="C47" s="10"/>
      <c r="D47" s="128" t="s">
        <v>42</v>
      </c>
      <c r="E47" s="49" t="s">
        <v>129</v>
      </c>
      <c r="F47" s="51">
        <v>30</v>
      </c>
      <c r="G47" s="53">
        <v>2</v>
      </c>
      <c r="H47" s="53">
        <v>3.6</v>
      </c>
      <c r="I47" s="53">
        <v>22</v>
      </c>
      <c r="J47" s="51">
        <v>50</v>
      </c>
      <c r="K47" s="124" t="s">
        <v>38</v>
      </c>
      <c r="L47" s="40"/>
    </row>
    <row r="48" spans="1:12" ht="15" x14ac:dyDescent="0.25">
      <c r="A48" s="22"/>
      <c r="B48" s="14"/>
      <c r="C48" s="10"/>
      <c r="D48" s="47" t="s">
        <v>23</v>
      </c>
      <c r="E48" s="50" t="s">
        <v>65</v>
      </c>
      <c r="F48" s="52">
        <v>25</v>
      </c>
      <c r="G48" s="54">
        <v>1.9</v>
      </c>
      <c r="H48" s="54">
        <v>0.2</v>
      </c>
      <c r="I48" s="54">
        <v>12.9</v>
      </c>
      <c r="J48" s="52">
        <v>61</v>
      </c>
      <c r="K48" s="54" t="s">
        <v>35</v>
      </c>
      <c r="L48" s="40"/>
    </row>
    <row r="49" spans="1:12" ht="15" x14ac:dyDescent="0.25">
      <c r="A49" s="22"/>
      <c r="B49" s="14"/>
      <c r="C49" s="10"/>
      <c r="D49" s="47" t="s">
        <v>23</v>
      </c>
      <c r="E49" s="50" t="s">
        <v>82</v>
      </c>
      <c r="F49" s="52">
        <v>33</v>
      </c>
      <c r="G49" s="54">
        <v>2.4</v>
      </c>
      <c r="H49" s="54">
        <v>0.4</v>
      </c>
      <c r="I49" s="54">
        <v>16.899999999999999</v>
      </c>
      <c r="J49" s="52">
        <v>72</v>
      </c>
      <c r="K49" s="54" t="s">
        <v>35</v>
      </c>
      <c r="L49" s="65">
        <v>77.069999999999993</v>
      </c>
    </row>
    <row r="50" spans="1:12" ht="15" x14ac:dyDescent="0.25">
      <c r="A50" s="22"/>
      <c r="B50" s="14"/>
      <c r="C50" s="10"/>
      <c r="D50" s="60"/>
      <c r="E50" s="50"/>
      <c r="F50" s="52"/>
      <c r="G50" s="54"/>
      <c r="H50" s="54"/>
      <c r="I50" s="54"/>
      <c r="J50" s="52"/>
      <c r="K50" s="54"/>
      <c r="L50" s="40"/>
    </row>
    <row r="51" spans="1:12" ht="15" x14ac:dyDescent="0.25">
      <c r="A51" s="22"/>
      <c r="B51" s="14"/>
      <c r="C51" s="10"/>
      <c r="D51" s="5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2"/>
      <c r="B52" s="14"/>
      <c r="C52" s="10"/>
      <c r="D52" s="5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6"/>
      <c r="C53" s="7"/>
      <c r="D53" s="17" t="s">
        <v>29</v>
      </c>
      <c r="E53" s="8"/>
      <c r="F53" s="64">
        <f>SUM(F43:F52)</f>
        <v>808</v>
      </c>
      <c r="G53" s="18">
        <f>SUM(G43:G52)</f>
        <v>26.9</v>
      </c>
      <c r="H53" s="18">
        <f>SUM(H43:H52)</f>
        <v>27.3</v>
      </c>
      <c r="I53" s="18">
        <f>SUM(I43:I52)</f>
        <v>117.5</v>
      </c>
      <c r="J53" s="18">
        <f>SUM(J43:J52)</f>
        <v>822.5</v>
      </c>
      <c r="K53" s="24"/>
      <c r="L53" s="65"/>
    </row>
    <row r="54" spans="1:12" ht="15.75" customHeight="1" thickBot="1" x14ac:dyDescent="0.25">
      <c r="A54" s="28" t="e">
        <f>#REF!</f>
        <v>#REF!</v>
      </c>
      <c r="B54" s="29" t="e">
        <f>#REF!</f>
        <v>#REF!</v>
      </c>
      <c r="C54" s="189" t="s">
        <v>4</v>
      </c>
      <c r="D54" s="190"/>
      <c r="E54" s="30"/>
      <c r="F54" s="31">
        <f>F42+F53</f>
        <v>1308</v>
      </c>
      <c r="G54" s="31">
        <f>G42+G53</f>
        <v>46.1</v>
      </c>
      <c r="H54" s="31">
        <f>H42+H53</f>
        <v>47.05</v>
      </c>
      <c r="I54" s="31">
        <f>I42+I53</f>
        <v>201.2</v>
      </c>
      <c r="J54" s="31">
        <f>J42+J53</f>
        <v>1409.5</v>
      </c>
      <c r="K54" s="31"/>
      <c r="L54" s="90"/>
    </row>
    <row r="55" spans="1:12" ht="38.25" x14ac:dyDescent="0.25">
      <c r="A55" s="19">
        <v>1</v>
      </c>
      <c r="B55" s="20">
        <v>4</v>
      </c>
      <c r="C55" s="21" t="s">
        <v>20</v>
      </c>
      <c r="D55" s="105" t="s">
        <v>27</v>
      </c>
      <c r="E55" s="160" t="s">
        <v>120</v>
      </c>
      <c r="F55" s="51">
        <v>100</v>
      </c>
      <c r="G55" s="53">
        <v>11</v>
      </c>
      <c r="H55" s="53">
        <v>7.9</v>
      </c>
      <c r="I55" s="53">
        <v>11.4</v>
      </c>
      <c r="J55" s="51">
        <v>144.30000000000001</v>
      </c>
      <c r="K55" s="93" t="s">
        <v>121</v>
      </c>
      <c r="L55" s="38"/>
    </row>
    <row r="56" spans="1:12" ht="15" x14ac:dyDescent="0.25">
      <c r="A56" s="22"/>
      <c r="B56" s="14"/>
      <c r="C56" s="10"/>
      <c r="D56" s="48" t="s">
        <v>28</v>
      </c>
      <c r="E56" s="49" t="s">
        <v>66</v>
      </c>
      <c r="F56" s="77">
        <v>150</v>
      </c>
      <c r="G56" s="53">
        <v>3.32</v>
      </c>
      <c r="H56" s="53">
        <v>6.7</v>
      </c>
      <c r="I56" s="53">
        <v>13.5</v>
      </c>
      <c r="J56" s="51">
        <v>171</v>
      </c>
      <c r="K56" s="134" t="s">
        <v>49</v>
      </c>
      <c r="L56" s="40"/>
    </row>
    <row r="57" spans="1:12" ht="15" x14ac:dyDescent="0.25">
      <c r="A57" s="22"/>
      <c r="B57" s="14"/>
      <c r="C57" s="10"/>
      <c r="D57" s="48" t="s">
        <v>56</v>
      </c>
      <c r="E57" s="49" t="s">
        <v>78</v>
      </c>
      <c r="F57" s="51">
        <v>200</v>
      </c>
      <c r="G57" s="53">
        <v>0.4</v>
      </c>
      <c r="H57" s="53">
        <v>1</v>
      </c>
      <c r="I57" s="53">
        <v>10.3</v>
      </c>
      <c r="J57" s="51">
        <v>127</v>
      </c>
      <c r="K57" s="53" t="s">
        <v>48</v>
      </c>
      <c r="L57" s="65"/>
    </row>
    <row r="58" spans="1:12" ht="15" x14ac:dyDescent="0.25">
      <c r="A58" s="22"/>
      <c r="B58" s="14"/>
      <c r="C58" s="10"/>
      <c r="D58" s="133" t="s">
        <v>24</v>
      </c>
      <c r="E58" s="138" t="s">
        <v>122</v>
      </c>
      <c r="F58" s="51">
        <v>150</v>
      </c>
      <c r="G58" s="53">
        <v>0.6</v>
      </c>
      <c r="H58" s="53">
        <v>0</v>
      </c>
      <c r="I58" s="53">
        <v>18.899999999999999</v>
      </c>
      <c r="J58" s="51">
        <v>78</v>
      </c>
      <c r="K58" s="134" t="s">
        <v>38</v>
      </c>
      <c r="L58" s="65"/>
    </row>
    <row r="59" spans="1:12" ht="15.75" thickBot="1" x14ac:dyDescent="0.3">
      <c r="A59" s="22"/>
      <c r="B59" s="14"/>
      <c r="C59" s="10"/>
      <c r="D59" s="48" t="s">
        <v>23</v>
      </c>
      <c r="E59" s="129" t="s">
        <v>95</v>
      </c>
      <c r="F59" s="51">
        <v>25</v>
      </c>
      <c r="G59" s="53">
        <v>1.9</v>
      </c>
      <c r="H59" s="53">
        <v>0.2</v>
      </c>
      <c r="I59" s="53">
        <v>12.9</v>
      </c>
      <c r="J59" s="51">
        <v>61</v>
      </c>
      <c r="K59" s="53" t="s">
        <v>67</v>
      </c>
      <c r="L59" s="164">
        <v>80.099999999999994</v>
      </c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108"/>
    </row>
    <row r="61" spans="1:12" ht="15.75" thickBot="1" x14ac:dyDescent="0.3">
      <c r="A61" s="23"/>
      <c r="B61" s="16"/>
      <c r="C61" s="7"/>
      <c r="D61" s="17" t="s">
        <v>29</v>
      </c>
      <c r="E61" s="8"/>
      <c r="F61" s="18">
        <f>SUM(F55:F60)</f>
        <v>625</v>
      </c>
      <c r="G61" s="18">
        <f>SUM(G55:G60)</f>
        <v>17.22</v>
      </c>
      <c r="H61" s="18">
        <f>SUM(H55:H60)</f>
        <v>15.8</v>
      </c>
      <c r="I61" s="18">
        <f>SUM(I55:I60)</f>
        <v>67</v>
      </c>
      <c r="J61" s="18">
        <f>SUM(J55:J60)</f>
        <v>581.29999999999995</v>
      </c>
      <c r="K61" s="24"/>
      <c r="L61" s="65"/>
    </row>
    <row r="62" spans="1:12" ht="30.75" thickBot="1" x14ac:dyDescent="0.3">
      <c r="A62" s="25">
        <f>A55</f>
        <v>1</v>
      </c>
      <c r="B62" s="12">
        <f>B55</f>
        <v>4</v>
      </c>
      <c r="C62" s="9" t="s">
        <v>25</v>
      </c>
      <c r="D62" s="55" t="s">
        <v>26</v>
      </c>
      <c r="E62" s="56" t="s">
        <v>68</v>
      </c>
      <c r="F62" s="61">
        <v>220</v>
      </c>
      <c r="G62" s="58">
        <v>7.9</v>
      </c>
      <c r="H62" s="58">
        <v>11</v>
      </c>
      <c r="I62" s="59">
        <v>33</v>
      </c>
      <c r="J62" s="57">
        <v>163</v>
      </c>
      <c r="K62" s="176" t="s">
        <v>156</v>
      </c>
      <c r="L62" s="40"/>
    </row>
    <row r="63" spans="1:12" ht="38.25" x14ac:dyDescent="0.25">
      <c r="A63" s="22"/>
      <c r="B63" s="14"/>
      <c r="C63" s="10"/>
      <c r="D63" s="105" t="s">
        <v>27</v>
      </c>
      <c r="E63" s="160" t="s">
        <v>130</v>
      </c>
      <c r="F63" s="51">
        <v>100</v>
      </c>
      <c r="G63" s="53">
        <v>11</v>
      </c>
      <c r="H63" s="53">
        <v>7.9</v>
      </c>
      <c r="I63" s="53">
        <v>11.4</v>
      </c>
      <c r="J63" s="51">
        <v>144.30000000000001</v>
      </c>
      <c r="K63" s="93" t="s">
        <v>121</v>
      </c>
      <c r="L63" s="40"/>
    </row>
    <row r="64" spans="1:12" ht="15" x14ac:dyDescent="0.25">
      <c r="A64" s="22"/>
      <c r="B64" s="14"/>
      <c r="C64" s="10"/>
      <c r="D64" s="48" t="s">
        <v>28</v>
      </c>
      <c r="E64" s="49" t="s">
        <v>66</v>
      </c>
      <c r="F64" s="77">
        <v>150</v>
      </c>
      <c r="G64" s="53">
        <v>3.32</v>
      </c>
      <c r="H64" s="53">
        <v>6.7</v>
      </c>
      <c r="I64" s="53">
        <v>13.5</v>
      </c>
      <c r="J64" s="51">
        <v>171</v>
      </c>
      <c r="K64" s="53" t="s">
        <v>49</v>
      </c>
      <c r="L64" s="40"/>
    </row>
    <row r="65" spans="1:12" ht="15" x14ac:dyDescent="0.25">
      <c r="A65" s="22"/>
      <c r="B65" s="14"/>
      <c r="C65" s="10"/>
      <c r="D65" s="48" t="s">
        <v>56</v>
      </c>
      <c r="E65" s="49" t="s">
        <v>78</v>
      </c>
      <c r="F65" s="51">
        <v>200</v>
      </c>
      <c r="G65" s="53">
        <v>0.4</v>
      </c>
      <c r="H65" s="53">
        <v>1</v>
      </c>
      <c r="I65" s="53">
        <v>10.3</v>
      </c>
      <c r="J65" s="51">
        <v>127</v>
      </c>
      <c r="K65" s="53" t="s">
        <v>48</v>
      </c>
      <c r="L65" s="40"/>
    </row>
    <row r="66" spans="1:12" ht="15" x14ac:dyDescent="0.25">
      <c r="A66" s="22"/>
      <c r="B66" s="14"/>
      <c r="C66" s="10"/>
      <c r="D66" s="133" t="s">
        <v>24</v>
      </c>
      <c r="E66" s="138" t="s">
        <v>122</v>
      </c>
      <c r="F66" s="51">
        <v>150</v>
      </c>
      <c r="G66" s="53">
        <v>0.6</v>
      </c>
      <c r="H66" s="53">
        <v>0</v>
      </c>
      <c r="I66" s="53">
        <v>18.899999999999999</v>
      </c>
      <c r="J66" s="51">
        <v>78</v>
      </c>
      <c r="K66" s="134" t="s">
        <v>38</v>
      </c>
      <c r="L66" s="40"/>
    </row>
    <row r="67" spans="1:12" ht="15" x14ac:dyDescent="0.25">
      <c r="A67" s="22"/>
      <c r="B67" s="14"/>
      <c r="C67" s="10"/>
      <c r="D67" s="47" t="s">
        <v>23</v>
      </c>
      <c r="E67" s="50" t="s">
        <v>65</v>
      </c>
      <c r="F67" s="52">
        <v>25</v>
      </c>
      <c r="G67" s="54">
        <v>1.9</v>
      </c>
      <c r="H67" s="54">
        <v>0.2</v>
      </c>
      <c r="I67" s="54">
        <v>12.9</v>
      </c>
      <c r="J67" s="52">
        <v>61</v>
      </c>
      <c r="K67" s="54" t="s">
        <v>35</v>
      </c>
      <c r="L67" s="86"/>
    </row>
    <row r="68" spans="1:12" ht="15.75" thickBot="1" x14ac:dyDescent="0.3">
      <c r="A68" s="22"/>
      <c r="B68" s="14"/>
      <c r="C68" s="10"/>
      <c r="D68" s="47" t="s">
        <v>23</v>
      </c>
      <c r="E68" s="129" t="s">
        <v>96</v>
      </c>
      <c r="F68" s="40">
        <v>33</v>
      </c>
      <c r="G68" s="54">
        <v>2.4</v>
      </c>
      <c r="H68" s="54">
        <v>0.4</v>
      </c>
      <c r="I68" s="54">
        <v>16.899999999999999</v>
      </c>
      <c r="J68" s="52">
        <v>72</v>
      </c>
      <c r="K68" s="54" t="s">
        <v>35</v>
      </c>
      <c r="L68" s="40">
        <v>97.84</v>
      </c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29</v>
      </c>
      <c r="E70" s="8"/>
      <c r="F70" s="18">
        <f>SUM(F62:F69)</f>
        <v>878</v>
      </c>
      <c r="G70" s="18">
        <f>SUM(G62:G69)</f>
        <v>27.519999999999996</v>
      </c>
      <c r="H70" s="18">
        <f>SUM(H62:H69)</f>
        <v>27.199999999999996</v>
      </c>
      <c r="I70" s="18">
        <f>SUM(I62:I69)</f>
        <v>116.9</v>
      </c>
      <c r="J70" s="18">
        <f>SUM(J62:J69)</f>
        <v>816.3</v>
      </c>
      <c r="K70" s="24"/>
      <c r="L70" s="83"/>
    </row>
    <row r="71" spans="1:12" ht="15.75" customHeight="1" thickBot="1" x14ac:dyDescent="0.25">
      <c r="A71" s="28">
        <f>A55</f>
        <v>1</v>
      </c>
      <c r="B71" s="29">
        <f>B55</f>
        <v>4</v>
      </c>
      <c r="C71" s="189" t="s">
        <v>4</v>
      </c>
      <c r="D71" s="190"/>
      <c r="E71" s="30"/>
      <c r="F71" s="31">
        <f>F61+F70</f>
        <v>1503</v>
      </c>
      <c r="G71" s="31">
        <f>G61+G70</f>
        <v>44.739999999999995</v>
      </c>
      <c r="H71" s="31">
        <f>H61+H70</f>
        <v>43</v>
      </c>
      <c r="I71" s="31">
        <f>I61+I70</f>
        <v>183.9</v>
      </c>
      <c r="J71" s="31">
        <f>J61+J70</f>
        <v>1397.6</v>
      </c>
      <c r="K71" s="31"/>
      <c r="L71" s="78"/>
    </row>
    <row r="72" spans="1:12" ht="45" x14ac:dyDescent="0.25">
      <c r="A72" s="22">
        <v>1</v>
      </c>
      <c r="B72" s="14">
        <v>5</v>
      </c>
      <c r="C72" s="10" t="s">
        <v>20</v>
      </c>
      <c r="D72" s="88" t="s">
        <v>27</v>
      </c>
      <c r="E72" s="49" t="s">
        <v>75</v>
      </c>
      <c r="F72" s="77">
        <v>90</v>
      </c>
      <c r="G72" s="53">
        <v>9.1999999999999993</v>
      </c>
      <c r="H72" s="53">
        <v>5.2</v>
      </c>
      <c r="I72" s="53">
        <v>16</v>
      </c>
      <c r="J72" s="51">
        <v>195.3</v>
      </c>
      <c r="K72" s="134" t="s">
        <v>86</v>
      </c>
      <c r="L72" s="40"/>
    </row>
    <row r="73" spans="1:12" ht="15" x14ac:dyDescent="0.25">
      <c r="A73" s="22"/>
      <c r="B73" s="14"/>
      <c r="C73" s="10"/>
      <c r="D73" s="88" t="s">
        <v>28</v>
      </c>
      <c r="E73" s="49" t="s">
        <v>37</v>
      </c>
      <c r="F73" s="51">
        <v>150</v>
      </c>
      <c r="G73" s="53">
        <v>4.5</v>
      </c>
      <c r="H73" s="53">
        <v>6.5</v>
      </c>
      <c r="I73" s="53">
        <v>9.6</v>
      </c>
      <c r="J73" s="51">
        <v>144.5</v>
      </c>
      <c r="K73" s="53" t="s">
        <v>36</v>
      </c>
      <c r="L73" s="40"/>
    </row>
    <row r="74" spans="1:12" ht="30" x14ac:dyDescent="0.25">
      <c r="A74" s="22"/>
      <c r="B74" s="14"/>
      <c r="C74" s="10"/>
      <c r="D74" s="130" t="s">
        <v>97</v>
      </c>
      <c r="E74" s="49" t="s">
        <v>131</v>
      </c>
      <c r="F74" s="51">
        <v>200</v>
      </c>
      <c r="G74" s="53">
        <v>0.2</v>
      </c>
      <c r="H74" s="53">
        <v>0</v>
      </c>
      <c r="I74" s="53">
        <v>27.6</v>
      </c>
      <c r="J74" s="51">
        <v>115</v>
      </c>
      <c r="K74" s="53" t="s">
        <v>132</v>
      </c>
      <c r="L74" s="65"/>
    </row>
    <row r="75" spans="1:12" ht="15" x14ac:dyDescent="0.25">
      <c r="A75" s="22"/>
      <c r="B75" s="14"/>
      <c r="C75" s="10"/>
      <c r="D75" s="161" t="s">
        <v>56</v>
      </c>
      <c r="E75" s="49" t="s">
        <v>123</v>
      </c>
      <c r="F75" s="51">
        <v>200</v>
      </c>
      <c r="G75" s="53">
        <v>3</v>
      </c>
      <c r="H75" s="53">
        <v>6.4</v>
      </c>
      <c r="I75" s="53">
        <v>9.4</v>
      </c>
      <c r="J75" s="51">
        <v>60</v>
      </c>
      <c r="K75" s="53" t="s">
        <v>38</v>
      </c>
      <c r="L75" s="65"/>
    </row>
    <row r="76" spans="1:12" ht="15" x14ac:dyDescent="0.25">
      <c r="A76" s="22"/>
      <c r="B76" s="14"/>
      <c r="C76" s="10"/>
      <c r="D76" s="161" t="s">
        <v>42</v>
      </c>
      <c r="E76" s="49" t="s">
        <v>124</v>
      </c>
      <c r="F76" s="51">
        <v>11</v>
      </c>
      <c r="G76" s="53">
        <v>0.5</v>
      </c>
      <c r="H76" s="53">
        <v>1</v>
      </c>
      <c r="I76" s="53">
        <v>6</v>
      </c>
      <c r="J76" s="51">
        <v>12</v>
      </c>
      <c r="K76" s="53" t="s">
        <v>38</v>
      </c>
      <c r="L76" s="65"/>
    </row>
    <row r="77" spans="1:12" ht="15" x14ac:dyDescent="0.25">
      <c r="A77" s="22"/>
      <c r="B77" s="14"/>
      <c r="C77" s="10"/>
      <c r="D77" s="47" t="s">
        <v>23</v>
      </c>
      <c r="E77" s="49" t="s">
        <v>83</v>
      </c>
      <c r="F77" s="51">
        <v>25</v>
      </c>
      <c r="G77" s="53">
        <v>1.9</v>
      </c>
      <c r="H77" s="53">
        <v>0.2</v>
      </c>
      <c r="I77" s="53">
        <v>12.9</v>
      </c>
      <c r="J77" s="52">
        <v>61</v>
      </c>
      <c r="K77" s="53" t="s">
        <v>67</v>
      </c>
      <c r="L77" s="65">
        <v>90.01</v>
      </c>
    </row>
    <row r="78" spans="1:12" ht="15" x14ac:dyDescent="0.25">
      <c r="A78" s="22"/>
      <c r="B78" s="14"/>
      <c r="C78" s="10"/>
      <c r="D78" s="47"/>
      <c r="E78" s="49"/>
      <c r="F78" s="51"/>
      <c r="G78" s="53"/>
      <c r="H78" s="53"/>
      <c r="I78" s="53"/>
      <c r="J78" s="51"/>
      <c r="K78" s="54"/>
      <c r="L78" s="40"/>
    </row>
    <row r="79" spans="1:12" ht="15.75" thickBot="1" x14ac:dyDescent="0.3">
      <c r="A79" s="23"/>
      <c r="B79" s="16"/>
      <c r="C79" s="7"/>
      <c r="D79" s="17" t="s">
        <v>29</v>
      </c>
      <c r="E79" s="8"/>
      <c r="F79" s="18">
        <f>SUM(F72:F78)</f>
        <v>676</v>
      </c>
      <c r="G79" s="18">
        <f>SUM(G72:G78)</f>
        <v>19.299999999999997</v>
      </c>
      <c r="H79" s="18">
        <f>SUM(H72:H78)</f>
        <v>19.3</v>
      </c>
      <c r="I79" s="18">
        <f>SUM(I72:I78)</f>
        <v>81.5</v>
      </c>
      <c r="J79" s="18">
        <f>SUM(J72:J78)</f>
        <v>587.79999999999995</v>
      </c>
      <c r="K79" s="24"/>
      <c r="L79" s="18"/>
    </row>
    <row r="80" spans="1:12" ht="25.5" x14ac:dyDescent="0.25">
      <c r="A80" s="25">
        <v>1</v>
      </c>
      <c r="B80" s="12">
        <v>5</v>
      </c>
      <c r="C80" s="9" t="s">
        <v>25</v>
      </c>
      <c r="D80" s="55" t="s">
        <v>26</v>
      </c>
      <c r="E80" s="107" t="s">
        <v>80</v>
      </c>
      <c r="F80" s="57">
        <v>220</v>
      </c>
      <c r="G80" s="58">
        <v>4.8</v>
      </c>
      <c r="H80" s="58">
        <v>8</v>
      </c>
      <c r="I80" s="59">
        <v>25</v>
      </c>
      <c r="J80" s="58">
        <v>175</v>
      </c>
      <c r="K80" s="182" t="s">
        <v>79</v>
      </c>
      <c r="L80" s="40"/>
    </row>
    <row r="81" spans="1:12" ht="38.25" x14ac:dyDescent="0.25">
      <c r="A81" s="22"/>
      <c r="B81" s="14"/>
      <c r="C81" s="10"/>
      <c r="D81" s="88" t="s">
        <v>27</v>
      </c>
      <c r="E81" s="49" t="s">
        <v>75</v>
      </c>
      <c r="F81" s="77">
        <v>90</v>
      </c>
      <c r="G81" s="53">
        <v>9.1999999999999993</v>
      </c>
      <c r="H81" s="53">
        <v>5.2</v>
      </c>
      <c r="I81" s="53">
        <v>16</v>
      </c>
      <c r="J81" s="51">
        <v>195.3</v>
      </c>
      <c r="K81" s="93" t="s">
        <v>86</v>
      </c>
      <c r="L81" s="40"/>
    </row>
    <row r="82" spans="1:12" ht="15" x14ac:dyDescent="0.25">
      <c r="A82" s="22"/>
      <c r="B82" s="14"/>
      <c r="C82" s="10"/>
      <c r="D82" s="88" t="s">
        <v>28</v>
      </c>
      <c r="E82" s="49" t="s">
        <v>37</v>
      </c>
      <c r="F82" s="51">
        <v>150</v>
      </c>
      <c r="G82" s="53">
        <v>4.5</v>
      </c>
      <c r="H82" s="53">
        <v>6.5</v>
      </c>
      <c r="I82" s="53">
        <v>9.6</v>
      </c>
      <c r="J82" s="51">
        <v>144.5</v>
      </c>
      <c r="K82" s="93" t="s">
        <v>36</v>
      </c>
      <c r="L82" s="40"/>
    </row>
    <row r="83" spans="1:12" ht="15" x14ac:dyDescent="0.25">
      <c r="A83" s="22"/>
      <c r="B83" s="14"/>
      <c r="C83" s="10"/>
      <c r="D83" s="130" t="s">
        <v>97</v>
      </c>
      <c r="E83" s="49" t="s">
        <v>131</v>
      </c>
      <c r="F83" s="51">
        <v>200</v>
      </c>
      <c r="G83" s="53">
        <v>0.2</v>
      </c>
      <c r="H83" s="53">
        <v>0</v>
      </c>
      <c r="I83" s="53">
        <v>27.6</v>
      </c>
      <c r="J83" s="51">
        <v>115</v>
      </c>
      <c r="K83" s="184" t="s">
        <v>132</v>
      </c>
      <c r="L83" s="65"/>
    </row>
    <row r="84" spans="1:12" ht="15" x14ac:dyDescent="0.25">
      <c r="A84" s="22"/>
      <c r="B84" s="14"/>
      <c r="C84" s="10"/>
      <c r="D84" s="161" t="s">
        <v>56</v>
      </c>
      <c r="E84" s="49" t="s">
        <v>123</v>
      </c>
      <c r="F84" s="51">
        <v>200</v>
      </c>
      <c r="G84" s="53">
        <v>3</v>
      </c>
      <c r="H84" s="53">
        <v>6.4</v>
      </c>
      <c r="I84" s="53">
        <v>9.4</v>
      </c>
      <c r="J84" s="51">
        <v>60</v>
      </c>
      <c r="K84" s="93" t="s">
        <v>38</v>
      </c>
      <c r="L84" s="65"/>
    </row>
    <row r="85" spans="1:12" ht="15" x14ac:dyDescent="0.25">
      <c r="A85" s="22"/>
      <c r="B85" s="14"/>
      <c r="C85" s="10"/>
      <c r="D85" s="47" t="s">
        <v>23</v>
      </c>
      <c r="E85" s="50" t="s">
        <v>65</v>
      </c>
      <c r="F85" s="51">
        <v>25</v>
      </c>
      <c r="G85" s="54">
        <v>1.9</v>
      </c>
      <c r="H85" s="54">
        <v>0.2</v>
      </c>
      <c r="I85" s="54">
        <v>12.9</v>
      </c>
      <c r="J85" s="52">
        <v>61</v>
      </c>
      <c r="K85" s="183" t="s">
        <v>35</v>
      </c>
      <c r="L85" s="40"/>
    </row>
    <row r="86" spans="1:12" ht="15" x14ac:dyDescent="0.25">
      <c r="A86" s="22"/>
      <c r="B86" s="14"/>
      <c r="C86" s="10"/>
      <c r="D86" s="47" t="s">
        <v>23</v>
      </c>
      <c r="E86" s="50" t="s">
        <v>84</v>
      </c>
      <c r="F86" s="52">
        <v>33</v>
      </c>
      <c r="G86" s="54">
        <v>2.4</v>
      </c>
      <c r="H86" s="54">
        <v>0.4</v>
      </c>
      <c r="I86" s="54">
        <v>16.899999999999999</v>
      </c>
      <c r="J86" s="52">
        <v>72</v>
      </c>
      <c r="K86" s="54" t="s">
        <v>35</v>
      </c>
      <c r="L86" s="40">
        <v>102.67</v>
      </c>
    </row>
    <row r="87" spans="1:12" ht="15" x14ac:dyDescent="0.25">
      <c r="A87" s="23"/>
      <c r="B87" s="16"/>
      <c r="C87" s="7"/>
      <c r="D87" s="17" t="s">
        <v>29</v>
      </c>
      <c r="E87" s="8"/>
      <c r="F87" s="18">
        <f>SUM(F80:F86)</f>
        <v>918</v>
      </c>
      <c r="G87" s="18">
        <f>SUM(G80:G86)</f>
        <v>25.999999999999996</v>
      </c>
      <c r="H87" s="18">
        <f>SUM(H80:H86)</f>
        <v>26.7</v>
      </c>
      <c r="I87" s="18">
        <f>SUM(I80:I86)</f>
        <v>117.4</v>
      </c>
      <c r="J87" s="18">
        <f>SUM(J80:J86)</f>
        <v>822.8</v>
      </c>
      <c r="K87" s="24"/>
      <c r="L87" s="65"/>
    </row>
    <row r="88" spans="1:12" ht="15.75" customHeight="1" thickBot="1" x14ac:dyDescent="0.25">
      <c r="A88" s="28" t="e">
        <f>#REF!</f>
        <v>#REF!</v>
      </c>
      <c r="B88" s="29" t="e">
        <f>#REF!</f>
        <v>#REF!</v>
      </c>
      <c r="C88" s="189" t="s">
        <v>4</v>
      </c>
      <c r="D88" s="190"/>
      <c r="E88" s="30"/>
      <c r="F88" s="31">
        <f>F79+F87</f>
        <v>1594</v>
      </c>
      <c r="G88" s="31">
        <f>G79+G87</f>
        <v>45.3</v>
      </c>
      <c r="H88" s="31">
        <f>H79+H87</f>
        <v>46</v>
      </c>
      <c r="I88" s="31">
        <f>I79+I87</f>
        <v>198.9</v>
      </c>
      <c r="J88" s="31">
        <f>J79+J87</f>
        <v>1410.6</v>
      </c>
      <c r="K88" s="31"/>
      <c r="L88" s="89"/>
    </row>
    <row r="89" spans="1:12" ht="15.75" customHeight="1" thickBot="1" x14ac:dyDescent="0.25">
      <c r="A89" s="139"/>
      <c r="B89" s="140"/>
      <c r="C89" s="141"/>
      <c r="D89" s="87" t="s">
        <v>27</v>
      </c>
      <c r="E89" s="49" t="s">
        <v>50</v>
      </c>
      <c r="F89" s="51">
        <v>100</v>
      </c>
      <c r="G89" s="66">
        <v>8.65</v>
      </c>
      <c r="H89" s="66">
        <v>9.35</v>
      </c>
      <c r="I89" s="66">
        <v>22</v>
      </c>
      <c r="J89" s="51">
        <v>186.5</v>
      </c>
      <c r="K89" s="93" t="s">
        <v>70</v>
      </c>
      <c r="L89" s="100"/>
    </row>
    <row r="90" spans="1:12" ht="30" x14ac:dyDescent="0.25">
      <c r="A90" s="22">
        <v>2</v>
      </c>
      <c r="B90" s="14">
        <v>1</v>
      </c>
      <c r="C90" s="10" t="s">
        <v>20</v>
      </c>
      <c r="D90" s="87" t="s">
        <v>28</v>
      </c>
      <c r="E90" s="132" t="s">
        <v>104</v>
      </c>
      <c r="F90" s="51">
        <v>155</v>
      </c>
      <c r="G90" s="66">
        <v>2.5</v>
      </c>
      <c r="H90" s="66">
        <v>3.8</v>
      </c>
      <c r="I90" s="66">
        <v>21.75</v>
      </c>
      <c r="J90" s="51">
        <v>162</v>
      </c>
      <c r="K90" s="134" t="s">
        <v>107</v>
      </c>
      <c r="L90" s="38"/>
    </row>
    <row r="91" spans="1:12" ht="30" x14ac:dyDescent="0.25">
      <c r="A91" s="22"/>
      <c r="B91" s="14"/>
      <c r="C91" s="10"/>
      <c r="D91" s="48" t="s">
        <v>22</v>
      </c>
      <c r="E91" s="49" t="s">
        <v>51</v>
      </c>
      <c r="F91" s="51">
        <v>200</v>
      </c>
      <c r="G91" s="66">
        <v>0.2</v>
      </c>
      <c r="H91" s="66">
        <v>0</v>
      </c>
      <c r="I91" s="66">
        <v>15</v>
      </c>
      <c r="J91" s="51">
        <v>58</v>
      </c>
      <c r="K91" s="109" t="s">
        <v>52</v>
      </c>
      <c r="L91" s="40"/>
    </row>
    <row r="92" spans="1:12" ht="15" x14ac:dyDescent="0.25">
      <c r="A92" s="22"/>
      <c r="B92" s="14"/>
      <c r="C92" s="10"/>
      <c r="D92" s="48" t="s">
        <v>56</v>
      </c>
      <c r="E92" s="62" t="s">
        <v>123</v>
      </c>
      <c r="F92" s="51">
        <v>200</v>
      </c>
      <c r="G92" s="53">
        <v>6</v>
      </c>
      <c r="H92" s="53">
        <v>6.4</v>
      </c>
      <c r="I92" s="53">
        <v>9.4</v>
      </c>
      <c r="J92" s="51">
        <v>120</v>
      </c>
      <c r="K92" s="53" t="s">
        <v>55</v>
      </c>
      <c r="L92" s="40"/>
    </row>
    <row r="93" spans="1:12" ht="15" x14ac:dyDescent="0.25">
      <c r="A93" s="22"/>
      <c r="B93" s="14"/>
      <c r="C93" s="10"/>
      <c r="D93" s="47" t="s">
        <v>23</v>
      </c>
      <c r="E93" s="49" t="s">
        <v>57</v>
      </c>
      <c r="F93" s="51">
        <v>25</v>
      </c>
      <c r="G93" s="66">
        <v>1.9</v>
      </c>
      <c r="H93" s="66">
        <v>0.2</v>
      </c>
      <c r="I93" s="66">
        <v>12.9</v>
      </c>
      <c r="J93" s="51">
        <v>61</v>
      </c>
      <c r="K93" s="54" t="s">
        <v>35</v>
      </c>
      <c r="L93" s="65">
        <v>78.89</v>
      </c>
    </row>
    <row r="94" spans="1:12" ht="15" x14ac:dyDescent="0.25">
      <c r="A94" s="22"/>
      <c r="B94" s="14"/>
      <c r="C94" s="10"/>
      <c r="D94" s="5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5"/>
      <c r="E95" s="39"/>
      <c r="F95" s="40"/>
      <c r="G95" s="40"/>
      <c r="H95" s="40"/>
      <c r="I95" s="40"/>
      <c r="J95" s="40"/>
      <c r="K95" s="41"/>
      <c r="L95" s="40"/>
    </row>
    <row r="96" spans="1:12" ht="15.75" thickBot="1" x14ac:dyDescent="0.3">
      <c r="A96" s="23"/>
      <c r="B96" s="16"/>
      <c r="C96" s="7"/>
      <c r="D96" s="17" t="s">
        <v>29</v>
      </c>
      <c r="E96" s="8"/>
      <c r="F96" s="64">
        <f>SUM(F89:F95)</f>
        <v>680</v>
      </c>
      <c r="G96" s="69">
        <f>SUM(G89:G95)</f>
        <v>19.25</v>
      </c>
      <c r="H96" s="69">
        <f>SUM(H89:H95)</f>
        <v>19.749999999999996</v>
      </c>
      <c r="I96" s="69">
        <f>SUM(I89:I95)</f>
        <v>81.050000000000011</v>
      </c>
      <c r="J96" s="64">
        <f>SUM(J89:J95)</f>
        <v>587.5</v>
      </c>
      <c r="K96" s="24"/>
      <c r="L96" s="18"/>
    </row>
    <row r="97" spans="1:12" ht="38.25" customHeight="1" x14ac:dyDescent="0.25">
      <c r="A97" s="25">
        <f>A90</f>
        <v>2</v>
      </c>
      <c r="B97" s="12">
        <v>1</v>
      </c>
      <c r="C97" s="9" t="s">
        <v>25</v>
      </c>
      <c r="D97" s="55" t="s">
        <v>26</v>
      </c>
      <c r="E97" s="175" t="s">
        <v>149</v>
      </c>
      <c r="F97" s="57">
        <v>220</v>
      </c>
      <c r="G97" s="58">
        <v>7.7</v>
      </c>
      <c r="H97" s="58">
        <v>7.9</v>
      </c>
      <c r="I97" s="59">
        <v>36.200000000000003</v>
      </c>
      <c r="J97" s="57">
        <v>235</v>
      </c>
      <c r="K97" s="176" t="s">
        <v>153</v>
      </c>
      <c r="L97" s="40"/>
    </row>
    <row r="98" spans="1:12" ht="30" x14ac:dyDescent="0.25">
      <c r="A98" s="22"/>
      <c r="B98" s="14"/>
      <c r="C98" s="10"/>
      <c r="D98" s="87" t="s">
        <v>28</v>
      </c>
      <c r="E98" s="168" t="s">
        <v>150</v>
      </c>
      <c r="F98" s="51">
        <v>155</v>
      </c>
      <c r="G98" s="66">
        <v>2.5</v>
      </c>
      <c r="H98" s="66">
        <v>3.8</v>
      </c>
      <c r="I98" s="66">
        <v>21.75</v>
      </c>
      <c r="J98" s="51">
        <v>162</v>
      </c>
      <c r="K98" s="134" t="s">
        <v>108</v>
      </c>
      <c r="L98" s="40"/>
    </row>
    <row r="99" spans="1:12" ht="15" x14ac:dyDescent="0.25">
      <c r="A99" s="22"/>
      <c r="B99" s="14"/>
      <c r="C99" s="10"/>
      <c r="D99" s="87" t="s">
        <v>27</v>
      </c>
      <c r="E99" s="49" t="s">
        <v>50</v>
      </c>
      <c r="F99" s="51">
        <v>100</v>
      </c>
      <c r="G99" s="66">
        <v>8.65</v>
      </c>
      <c r="H99" s="66">
        <v>9.35</v>
      </c>
      <c r="I99" s="66">
        <v>22</v>
      </c>
      <c r="J99" s="51">
        <v>186.5</v>
      </c>
      <c r="K99" s="93" t="s">
        <v>70</v>
      </c>
      <c r="L99" s="40"/>
    </row>
    <row r="100" spans="1:12" ht="30" x14ac:dyDescent="0.25">
      <c r="A100" s="22"/>
      <c r="B100" s="14"/>
      <c r="C100" s="10"/>
      <c r="D100" s="48" t="s">
        <v>22</v>
      </c>
      <c r="E100" s="49" t="s">
        <v>51</v>
      </c>
      <c r="F100" s="51">
        <v>200</v>
      </c>
      <c r="G100" s="66">
        <v>0.2</v>
      </c>
      <c r="H100" s="66">
        <v>0</v>
      </c>
      <c r="I100" s="66">
        <v>15</v>
      </c>
      <c r="J100" s="51">
        <v>58</v>
      </c>
      <c r="K100" s="109" t="s">
        <v>52</v>
      </c>
      <c r="L100" s="40"/>
    </row>
    <row r="101" spans="1:12" ht="15" x14ac:dyDescent="0.25">
      <c r="A101" s="22"/>
      <c r="B101" s="14"/>
      <c r="C101" s="10"/>
      <c r="D101" s="48" t="s">
        <v>56</v>
      </c>
      <c r="E101" s="62" t="s">
        <v>123</v>
      </c>
      <c r="F101" s="51">
        <v>200</v>
      </c>
      <c r="G101" s="53">
        <v>6</v>
      </c>
      <c r="H101" s="53">
        <v>6.4</v>
      </c>
      <c r="I101" s="53">
        <v>9.4</v>
      </c>
      <c r="J101" s="51">
        <v>120</v>
      </c>
      <c r="K101" s="53" t="s">
        <v>55</v>
      </c>
      <c r="L101" s="40"/>
    </row>
    <row r="102" spans="1:12" ht="15" x14ac:dyDescent="0.25">
      <c r="A102" s="22"/>
      <c r="B102" s="14"/>
      <c r="C102" s="10"/>
      <c r="D102" s="47" t="s">
        <v>23</v>
      </c>
      <c r="E102" s="49" t="s">
        <v>57</v>
      </c>
      <c r="F102" s="51">
        <v>25</v>
      </c>
      <c r="G102" s="66">
        <v>1.9</v>
      </c>
      <c r="H102" s="66">
        <v>0.2</v>
      </c>
      <c r="I102" s="66">
        <v>12.9</v>
      </c>
      <c r="J102" s="51">
        <v>61</v>
      </c>
      <c r="K102" s="54" t="s">
        <v>35</v>
      </c>
      <c r="L102" s="65">
        <v>95.79</v>
      </c>
    </row>
    <row r="103" spans="1:12" ht="15" x14ac:dyDescent="0.25">
      <c r="A103" s="22"/>
      <c r="B103" s="14"/>
      <c r="C103" s="10"/>
      <c r="D103" s="47"/>
      <c r="E103" s="49"/>
      <c r="F103" s="51"/>
      <c r="G103" s="66"/>
      <c r="H103" s="66"/>
      <c r="I103" s="66"/>
      <c r="J103" s="51"/>
      <c r="K103" s="54"/>
      <c r="L103" s="65"/>
    </row>
    <row r="104" spans="1:12" ht="15" x14ac:dyDescent="0.25">
      <c r="A104" s="22"/>
      <c r="B104" s="14"/>
      <c r="C104" s="10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2"/>
      <c r="B105" s="14"/>
      <c r="C105" s="10"/>
      <c r="D105" s="5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6"/>
      <c r="C107" s="7"/>
      <c r="D107" s="17" t="s">
        <v>29</v>
      </c>
      <c r="E107" s="8"/>
      <c r="F107" s="18">
        <f>SUM(F97:F106)</f>
        <v>900</v>
      </c>
      <c r="G107" s="18">
        <f t="shared" ref="G107:J107" si="0">SUM(G97:G106)</f>
        <v>26.95</v>
      </c>
      <c r="H107" s="18">
        <f t="shared" si="0"/>
        <v>27.649999999999995</v>
      </c>
      <c r="I107" s="18">
        <f t="shared" si="0"/>
        <v>117.25000000000001</v>
      </c>
      <c r="J107" s="18">
        <f t="shared" si="0"/>
        <v>822.5</v>
      </c>
      <c r="K107" s="24"/>
      <c r="L107" s="18"/>
    </row>
    <row r="108" spans="1:12" ht="15.75" thickBot="1" x14ac:dyDescent="0.25">
      <c r="A108" s="28">
        <f>A90</f>
        <v>2</v>
      </c>
      <c r="B108" s="29">
        <f>B90</f>
        <v>1</v>
      </c>
      <c r="C108" s="189" t="s">
        <v>4</v>
      </c>
      <c r="D108" s="190"/>
      <c r="E108" s="30"/>
      <c r="F108" s="99">
        <f>F96+F107</f>
        <v>1580</v>
      </c>
      <c r="G108" s="99">
        <f t="shared" ref="G108" si="1">G96+G107</f>
        <v>46.2</v>
      </c>
      <c r="H108" s="99">
        <f t="shared" ref="H108" si="2">H96+H107</f>
        <v>47.399999999999991</v>
      </c>
      <c r="I108" s="99">
        <f t="shared" ref="I108" si="3">I96+I107</f>
        <v>198.3</v>
      </c>
      <c r="J108" s="99">
        <f t="shared" ref="J108" si="4">J96+J107</f>
        <v>1410</v>
      </c>
      <c r="K108" s="31"/>
      <c r="L108" s="31">
        <v>204.05</v>
      </c>
    </row>
    <row r="109" spans="1:12" ht="24" x14ac:dyDescent="0.25">
      <c r="A109" s="13">
        <v>2</v>
      </c>
      <c r="B109" s="14">
        <v>2</v>
      </c>
      <c r="C109" s="21" t="s">
        <v>20</v>
      </c>
      <c r="D109" s="88" t="s">
        <v>27</v>
      </c>
      <c r="E109" s="49" t="s">
        <v>134</v>
      </c>
      <c r="F109" s="142">
        <v>90</v>
      </c>
      <c r="G109" s="143">
        <v>6.61</v>
      </c>
      <c r="H109" s="143">
        <v>11.4</v>
      </c>
      <c r="I109" s="143">
        <v>5.8</v>
      </c>
      <c r="J109" s="142">
        <v>150</v>
      </c>
      <c r="K109" s="150" t="s">
        <v>135</v>
      </c>
      <c r="L109" s="40"/>
    </row>
    <row r="110" spans="1:12" ht="15" x14ac:dyDescent="0.25">
      <c r="A110" s="13"/>
      <c r="B110" s="14"/>
      <c r="C110" s="10"/>
      <c r="D110" s="166" t="s">
        <v>28</v>
      </c>
      <c r="E110" s="49" t="s">
        <v>53</v>
      </c>
      <c r="F110" s="142">
        <v>150</v>
      </c>
      <c r="G110" s="143">
        <v>3.39</v>
      </c>
      <c r="H110" s="143">
        <v>5.6</v>
      </c>
      <c r="I110" s="167">
        <v>3.39</v>
      </c>
      <c r="J110" s="142">
        <v>154</v>
      </c>
      <c r="K110" s="150" t="s">
        <v>54</v>
      </c>
      <c r="L110" s="40"/>
    </row>
    <row r="111" spans="1:12" ht="15" x14ac:dyDescent="0.25">
      <c r="A111" s="13"/>
      <c r="B111" s="14"/>
      <c r="C111" s="10"/>
      <c r="D111" s="136" t="s">
        <v>97</v>
      </c>
      <c r="E111" s="111" t="s">
        <v>87</v>
      </c>
      <c r="F111" s="51">
        <v>200</v>
      </c>
      <c r="G111" s="53">
        <v>1.2</v>
      </c>
      <c r="H111" s="53">
        <v>0</v>
      </c>
      <c r="I111" s="53">
        <v>31.6</v>
      </c>
      <c r="J111" s="51">
        <v>126</v>
      </c>
      <c r="K111" s="165" t="s">
        <v>52</v>
      </c>
      <c r="L111" s="40"/>
    </row>
    <row r="112" spans="1:12" ht="15" x14ac:dyDescent="0.25">
      <c r="A112" s="13"/>
      <c r="B112" s="14"/>
      <c r="C112" s="10"/>
      <c r="D112" s="136" t="s">
        <v>109</v>
      </c>
      <c r="E112" s="168" t="s">
        <v>136</v>
      </c>
      <c r="F112" s="51">
        <v>150</v>
      </c>
      <c r="G112" s="53">
        <v>1.8</v>
      </c>
      <c r="H112" s="53">
        <v>0.4</v>
      </c>
      <c r="I112" s="53">
        <v>16.2</v>
      </c>
      <c r="J112" s="51">
        <v>86</v>
      </c>
      <c r="K112" s="109" t="s">
        <v>38</v>
      </c>
      <c r="L112" s="40"/>
    </row>
    <row r="113" spans="1:12" ht="33.75" customHeight="1" x14ac:dyDescent="0.25">
      <c r="A113" s="13"/>
      <c r="B113" s="14"/>
      <c r="C113" s="10"/>
      <c r="D113" s="144" t="s">
        <v>23</v>
      </c>
      <c r="E113" s="50" t="s">
        <v>46</v>
      </c>
      <c r="F113" s="52">
        <v>25</v>
      </c>
      <c r="G113" s="54">
        <v>2.4</v>
      </c>
      <c r="H113" s="54">
        <v>0.4</v>
      </c>
      <c r="I113" s="54">
        <v>16.899999999999999</v>
      </c>
      <c r="J113" s="52">
        <v>72</v>
      </c>
      <c r="K113" s="54" t="s">
        <v>35</v>
      </c>
      <c r="L113" s="65">
        <v>80.95</v>
      </c>
    </row>
    <row r="114" spans="1:12" ht="15" x14ac:dyDescent="0.25">
      <c r="A114" s="13"/>
      <c r="B114" s="14"/>
      <c r="C114" s="10"/>
      <c r="D114" s="47"/>
      <c r="E114" s="50"/>
      <c r="F114" s="52"/>
      <c r="G114" s="54"/>
      <c r="H114" s="54"/>
      <c r="I114" s="54"/>
      <c r="J114" s="52"/>
      <c r="K114" s="54"/>
      <c r="L114" s="65"/>
    </row>
    <row r="115" spans="1:12" ht="15" x14ac:dyDescent="0.25">
      <c r="A115" s="13"/>
      <c r="B115" s="14"/>
      <c r="C115" s="10"/>
      <c r="D115" s="47"/>
      <c r="E115" s="50"/>
      <c r="F115" s="52"/>
      <c r="G115" s="54"/>
      <c r="H115" s="54"/>
      <c r="I115" s="54"/>
      <c r="J115" s="52"/>
      <c r="K115" s="54"/>
      <c r="L115" s="40"/>
    </row>
    <row r="116" spans="1:12" ht="15" x14ac:dyDescent="0.25">
      <c r="A116" s="13"/>
      <c r="B116" s="14"/>
      <c r="C116" s="10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thickBot="1" x14ac:dyDescent="0.3">
      <c r="A117" s="15"/>
      <c r="B117" s="16"/>
      <c r="C117" s="7"/>
      <c r="D117" s="17" t="s">
        <v>29</v>
      </c>
      <c r="E117" s="8"/>
      <c r="F117" s="18">
        <f>SUM(F109:F116)</f>
        <v>615</v>
      </c>
      <c r="G117" s="18">
        <f>SUM(G109:G116)</f>
        <v>15.4</v>
      </c>
      <c r="H117" s="18">
        <f>SUM(H109:H116)</f>
        <v>17.799999999999997</v>
      </c>
      <c r="I117" s="64">
        <v>75.09</v>
      </c>
      <c r="J117" s="18">
        <f>SUM(J109:J116)</f>
        <v>588</v>
      </c>
      <c r="K117" s="24"/>
      <c r="L117" s="18"/>
    </row>
    <row r="118" spans="1:12" ht="15" x14ac:dyDescent="0.25">
      <c r="A118" s="12">
        <f>A109</f>
        <v>2</v>
      </c>
      <c r="B118" s="12">
        <f>B109</f>
        <v>2</v>
      </c>
      <c r="C118" s="9" t="s">
        <v>25</v>
      </c>
      <c r="D118" s="55" t="s">
        <v>26</v>
      </c>
      <c r="E118" s="175" t="s">
        <v>151</v>
      </c>
      <c r="F118" s="57">
        <v>200</v>
      </c>
      <c r="G118" s="58">
        <v>11.55</v>
      </c>
      <c r="H118" s="58">
        <v>9.85</v>
      </c>
      <c r="I118" s="59">
        <v>43.3</v>
      </c>
      <c r="J118" s="57">
        <v>195</v>
      </c>
      <c r="K118" s="176" t="s">
        <v>152</v>
      </c>
      <c r="L118" s="40"/>
    </row>
    <row r="119" spans="1:12" ht="24" x14ac:dyDescent="0.25">
      <c r="A119" s="13"/>
      <c r="B119" s="14"/>
      <c r="C119" s="10"/>
      <c r="D119" s="88" t="s">
        <v>27</v>
      </c>
      <c r="E119" s="49" t="s">
        <v>134</v>
      </c>
      <c r="F119" s="142">
        <v>90</v>
      </c>
      <c r="G119" s="143">
        <v>6.61</v>
      </c>
      <c r="H119" s="143">
        <v>11.4</v>
      </c>
      <c r="I119" s="143">
        <v>5.8</v>
      </c>
      <c r="J119" s="142">
        <v>150</v>
      </c>
      <c r="K119" s="150" t="s">
        <v>135</v>
      </c>
      <c r="L119" s="40"/>
    </row>
    <row r="120" spans="1:12" ht="15" x14ac:dyDescent="0.25">
      <c r="A120" s="13"/>
      <c r="B120" s="14"/>
      <c r="C120" s="10"/>
      <c r="D120" s="166" t="s">
        <v>28</v>
      </c>
      <c r="E120" s="49" t="s">
        <v>53</v>
      </c>
      <c r="F120" s="142">
        <v>150</v>
      </c>
      <c r="G120" s="143">
        <v>3.39</v>
      </c>
      <c r="H120" s="143">
        <v>5.6</v>
      </c>
      <c r="I120" s="167">
        <v>3.39</v>
      </c>
      <c r="J120" s="142">
        <v>154</v>
      </c>
      <c r="K120" s="150" t="s">
        <v>54</v>
      </c>
      <c r="L120" s="40"/>
    </row>
    <row r="121" spans="1:12" ht="15" x14ac:dyDescent="0.25">
      <c r="A121" s="13"/>
      <c r="B121" s="14"/>
      <c r="C121" s="10"/>
      <c r="D121" s="136" t="s">
        <v>97</v>
      </c>
      <c r="E121" s="111" t="s">
        <v>87</v>
      </c>
      <c r="F121" s="51">
        <v>200</v>
      </c>
      <c r="G121" s="53">
        <v>1.2</v>
      </c>
      <c r="H121" s="53">
        <v>0</v>
      </c>
      <c r="I121" s="53">
        <v>31.6</v>
      </c>
      <c r="J121" s="51">
        <v>126</v>
      </c>
      <c r="K121" s="109" t="s">
        <v>52</v>
      </c>
      <c r="L121" s="40"/>
    </row>
    <row r="122" spans="1:12" ht="15" x14ac:dyDescent="0.25">
      <c r="A122" s="13"/>
      <c r="B122" s="14"/>
      <c r="C122" s="10"/>
      <c r="D122" s="136" t="s">
        <v>109</v>
      </c>
      <c r="E122" s="168" t="s">
        <v>136</v>
      </c>
      <c r="F122" s="51">
        <v>150</v>
      </c>
      <c r="G122" s="53">
        <v>1.8</v>
      </c>
      <c r="H122" s="53">
        <v>0.4</v>
      </c>
      <c r="I122" s="53">
        <v>16.2</v>
      </c>
      <c r="J122" s="51">
        <v>86</v>
      </c>
      <c r="K122" s="109" t="s">
        <v>38</v>
      </c>
      <c r="L122" s="40"/>
    </row>
    <row r="123" spans="1:12" ht="15" x14ac:dyDescent="0.25">
      <c r="A123" s="13"/>
      <c r="B123" s="14"/>
      <c r="C123" s="10"/>
      <c r="D123" s="60" t="s">
        <v>23</v>
      </c>
      <c r="E123" s="50" t="s">
        <v>46</v>
      </c>
      <c r="F123" s="52">
        <v>25</v>
      </c>
      <c r="G123" s="54">
        <v>2.4</v>
      </c>
      <c r="H123" s="54">
        <v>0.4</v>
      </c>
      <c r="I123" s="54">
        <v>16.899999999999999</v>
      </c>
      <c r="J123" s="52">
        <v>72</v>
      </c>
      <c r="K123" s="54" t="s">
        <v>35</v>
      </c>
      <c r="L123" s="40">
        <v>88.47</v>
      </c>
    </row>
    <row r="124" spans="1:12" ht="15" x14ac:dyDescent="0.25">
      <c r="A124" s="13"/>
      <c r="B124" s="14"/>
      <c r="C124" s="10"/>
      <c r="D124" s="47"/>
      <c r="E124" s="50"/>
      <c r="F124" s="52"/>
      <c r="G124" s="54"/>
      <c r="H124" s="54"/>
      <c r="I124" s="54"/>
      <c r="J124" s="52"/>
      <c r="K124" s="54"/>
      <c r="L124" s="65"/>
    </row>
    <row r="125" spans="1:12" ht="15" x14ac:dyDescent="0.25">
      <c r="A125" s="13"/>
      <c r="B125" s="14"/>
      <c r="C125" s="10"/>
      <c r="D125" s="47"/>
      <c r="E125" s="49"/>
      <c r="F125" s="51"/>
      <c r="G125" s="53"/>
      <c r="H125" s="53"/>
      <c r="I125" s="53"/>
      <c r="J125" s="51"/>
      <c r="K125" s="54"/>
      <c r="L125" s="40"/>
    </row>
    <row r="126" spans="1:12" ht="15" x14ac:dyDescent="0.25">
      <c r="A126" s="13"/>
      <c r="B126" s="14"/>
      <c r="C126" s="10"/>
      <c r="D126" s="47"/>
      <c r="E126" s="50"/>
      <c r="F126" s="52"/>
      <c r="G126" s="54"/>
      <c r="H126" s="54"/>
      <c r="I126" s="54"/>
      <c r="J126" s="52"/>
      <c r="K126" s="54"/>
      <c r="L126" s="40"/>
    </row>
    <row r="127" spans="1:12" ht="15" x14ac:dyDescent="0.25">
      <c r="A127" s="15"/>
      <c r="B127" s="16"/>
      <c r="C127" s="7"/>
      <c r="D127" s="17" t="s">
        <v>29</v>
      </c>
      <c r="E127" s="8"/>
      <c r="F127" s="18">
        <f>SUM(F118:F126)</f>
        <v>815</v>
      </c>
      <c r="G127" s="18">
        <f>SUM(G118:G126)</f>
        <v>26.95</v>
      </c>
      <c r="H127" s="18">
        <f>SUM(H118:H126)</f>
        <v>27.65</v>
      </c>
      <c r="I127" s="18">
        <f>SUM(I118:I126)</f>
        <v>117.19</v>
      </c>
      <c r="J127" s="18">
        <f>SUM(J118:J126)</f>
        <v>783</v>
      </c>
      <c r="K127" s="24"/>
      <c r="L127" s="18"/>
    </row>
    <row r="128" spans="1:12" ht="15.75" thickBot="1" x14ac:dyDescent="0.25">
      <c r="A128" s="32">
        <f>A109</f>
        <v>2</v>
      </c>
      <c r="B128" s="32">
        <f>B109</f>
        <v>2</v>
      </c>
      <c r="C128" s="189" t="s">
        <v>4</v>
      </c>
      <c r="D128" s="190"/>
      <c r="E128" s="98"/>
      <c r="F128" s="99">
        <f>F117+F127</f>
        <v>1430</v>
      </c>
      <c r="G128" s="99">
        <f>G117+G127</f>
        <v>42.35</v>
      </c>
      <c r="H128" s="99">
        <f>H117+H127</f>
        <v>45.449999999999996</v>
      </c>
      <c r="I128" s="99">
        <f>I117+I127</f>
        <v>192.28</v>
      </c>
      <c r="J128" s="99">
        <f>J117+J127</f>
        <v>1371</v>
      </c>
      <c r="K128" s="99"/>
      <c r="L128" s="31">
        <v>253.2</v>
      </c>
    </row>
    <row r="129" spans="1:12" ht="30" x14ac:dyDescent="0.25">
      <c r="A129" s="19">
        <v>2</v>
      </c>
      <c r="B129" s="20">
        <v>3</v>
      </c>
      <c r="C129" s="21" t="s">
        <v>20</v>
      </c>
      <c r="D129" s="112" t="s">
        <v>59</v>
      </c>
      <c r="E129" s="49" t="s">
        <v>137</v>
      </c>
      <c r="F129" s="51">
        <v>90</v>
      </c>
      <c r="G129" s="147">
        <v>6.8</v>
      </c>
      <c r="H129" s="147">
        <v>8.6999999999999993</v>
      </c>
      <c r="I129" s="147">
        <v>23.8</v>
      </c>
      <c r="J129" s="148">
        <v>197</v>
      </c>
      <c r="K129" s="169" t="s">
        <v>138</v>
      </c>
      <c r="L129" s="40"/>
    </row>
    <row r="130" spans="1:12" ht="30" x14ac:dyDescent="0.25">
      <c r="A130" s="22"/>
      <c r="B130" s="14"/>
      <c r="C130" s="10"/>
      <c r="D130" s="166" t="s">
        <v>64</v>
      </c>
      <c r="E130" s="49" t="s">
        <v>139</v>
      </c>
      <c r="F130" s="146">
        <v>210</v>
      </c>
      <c r="G130" s="149">
        <v>7.6</v>
      </c>
      <c r="H130" s="149">
        <v>9</v>
      </c>
      <c r="I130" s="149">
        <v>39</v>
      </c>
      <c r="J130" s="145">
        <v>287.5</v>
      </c>
      <c r="K130" s="165" t="s">
        <v>140</v>
      </c>
      <c r="L130" s="40"/>
    </row>
    <row r="131" spans="1:12" ht="15" x14ac:dyDescent="0.25">
      <c r="A131" s="22"/>
      <c r="B131" s="14"/>
      <c r="C131" s="10"/>
      <c r="D131" s="170" t="s">
        <v>56</v>
      </c>
      <c r="E131" s="50" t="s">
        <v>141</v>
      </c>
      <c r="F131" s="52">
        <v>200</v>
      </c>
      <c r="G131" s="54">
        <v>1.4</v>
      </c>
      <c r="H131" s="54">
        <v>1.6</v>
      </c>
      <c r="I131" s="54">
        <v>20.399999999999999</v>
      </c>
      <c r="J131" s="52">
        <v>103.3</v>
      </c>
      <c r="K131" s="171" t="s">
        <v>142</v>
      </c>
      <c r="L131" s="65">
        <v>134.81</v>
      </c>
    </row>
    <row r="132" spans="1:12" ht="15" x14ac:dyDescent="0.25">
      <c r="A132" s="22"/>
      <c r="B132" s="14"/>
      <c r="C132" s="10"/>
      <c r="D132" s="60"/>
      <c r="E132" s="50"/>
      <c r="F132" s="52"/>
      <c r="G132" s="54"/>
      <c r="H132" s="54"/>
      <c r="I132" s="54"/>
      <c r="J132" s="52"/>
      <c r="K132" s="54"/>
      <c r="L132" s="65"/>
    </row>
    <row r="133" spans="1:12" ht="15" x14ac:dyDescent="0.25">
      <c r="A133" s="22"/>
      <c r="B133" s="14"/>
      <c r="C133" s="10"/>
      <c r="D133" s="5"/>
      <c r="E133" s="39"/>
      <c r="F133" s="40"/>
      <c r="G133" s="40"/>
      <c r="H133" s="40"/>
      <c r="I133" s="40"/>
      <c r="J133" s="40"/>
      <c r="K133" s="40"/>
      <c r="L133" s="115"/>
    </row>
    <row r="134" spans="1:12" ht="15" x14ac:dyDescent="0.25">
      <c r="A134" s="22"/>
      <c r="B134" s="14"/>
      <c r="C134" s="10"/>
      <c r="D134" s="5"/>
      <c r="E134" s="39"/>
      <c r="F134" s="40"/>
      <c r="G134" s="40"/>
      <c r="H134" s="40"/>
      <c r="I134" s="40"/>
      <c r="J134" s="40"/>
      <c r="K134" s="40"/>
      <c r="L134" s="115"/>
    </row>
    <row r="135" spans="1:12" ht="15" x14ac:dyDescent="0.25">
      <c r="A135" s="23"/>
      <c r="B135" s="16"/>
      <c r="C135" s="7"/>
      <c r="D135" s="17" t="s">
        <v>29</v>
      </c>
      <c r="E135" s="8"/>
      <c r="F135" s="64">
        <f>SUM(F129:F134)</f>
        <v>500</v>
      </c>
      <c r="G135" s="64">
        <f t="shared" ref="G135:J135" si="5">SUM(G129:G134)</f>
        <v>15.799999999999999</v>
      </c>
      <c r="H135" s="64">
        <f t="shared" si="5"/>
        <v>19.3</v>
      </c>
      <c r="I135" s="64">
        <f t="shared" si="5"/>
        <v>83.199999999999989</v>
      </c>
      <c r="J135" s="64">
        <f t="shared" si="5"/>
        <v>587.79999999999995</v>
      </c>
      <c r="K135" s="64"/>
      <c r="L135" s="69"/>
    </row>
    <row r="136" spans="1:12" ht="30" x14ac:dyDescent="0.25">
      <c r="A136" s="22">
        <v>2</v>
      </c>
      <c r="B136" s="14">
        <v>3</v>
      </c>
      <c r="C136" s="174" t="s">
        <v>133</v>
      </c>
      <c r="D136" s="47" t="s">
        <v>26</v>
      </c>
      <c r="E136" s="123" t="s">
        <v>99</v>
      </c>
      <c r="F136" s="155">
        <v>220</v>
      </c>
      <c r="G136" s="154">
        <v>8.25</v>
      </c>
      <c r="H136" s="154">
        <v>11.55</v>
      </c>
      <c r="I136" s="154">
        <v>26</v>
      </c>
      <c r="J136" s="155">
        <v>206</v>
      </c>
      <c r="K136" s="131" t="s">
        <v>100</v>
      </c>
      <c r="L136" s="40"/>
    </row>
    <row r="137" spans="1:12" ht="24" x14ac:dyDescent="0.25">
      <c r="A137" s="22"/>
      <c r="B137" s="14"/>
      <c r="C137" s="10"/>
      <c r="D137" s="88" t="s">
        <v>27</v>
      </c>
      <c r="E137" s="49" t="s">
        <v>159</v>
      </c>
      <c r="F137" s="177">
        <v>100</v>
      </c>
      <c r="G137" s="149">
        <v>9.8000000000000007</v>
      </c>
      <c r="H137" s="149">
        <v>8.6999999999999993</v>
      </c>
      <c r="I137" s="149">
        <v>2.65</v>
      </c>
      <c r="J137" s="145">
        <v>215</v>
      </c>
      <c r="K137" s="150" t="s">
        <v>154</v>
      </c>
      <c r="L137" s="40"/>
    </row>
    <row r="138" spans="1:12" ht="15" x14ac:dyDescent="0.25">
      <c r="A138" s="22"/>
      <c r="B138" s="14"/>
      <c r="C138" s="10"/>
      <c r="D138" s="47" t="s">
        <v>28</v>
      </c>
      <c r="E138" s="168" t="s">
        <v>126</v>
      </c>
      <c r="F138" s="118">
        <v>150</v>
      </c>
      <c r="G138" s="119">
        <v>4.5</v>
      </c>
      <c r="H138" s="119">
        <v>6.8</v>
      </c>
      <c r="I138" s="119">
        <v>33.9</v>
      </c>
      <c r="J138" s="118">
        <v>171</v>
      </c>
      <c r="K138" s="92" t="s">
        <v>54</v>
      </c>
      <c r="L138" s="40"/>
    </row>
    <row r="139" spans="1:12" ht="15" x14ac:dyDescent="0.25">
      <c r="A139" s="22"/>
      <c r="B139" s="14"/>
      <c r="C139" s="10"/>
      <c r="D139" s="136" t="s">
        <v>97</v>
      </c>
      <c r="E139" s="168" t="s">
        <v>127</v>
      </c>
      <c r="F139" s="113">
        <v>200</v>
      </c>
      <c r="G139" s="114">
        <v>0.1</v>
      </c>
      <c r="H139" s="114">
        <v>0</v>
      </c>
      <c r="I139" s="114">
        <v>24.9</v>
      </c>
      <c r="J139" s="116">
        <v>97</v>
      </c>
      <c r="K139" s="165" t="s">
        <v>128</v>
      </c>
      <c r="L139" s="40"/>
    </row>
    <row r="140" spans="1:12" ht="30" x14ac:dyDescent="0.25">
      <c r="A140" s="22"/>
      <c r="B140" s="14"/>
      <c r="C140" s="10"/>
      <c r="D140" s="60" t="s">
        <v>23</v>
      </c>
      <c r="E140" s="50" t="s">
        <v>81</v>
      </c>
      <c r="F140" s="52">
        <v>58</v>
      </c>
      <c r="G140" s="54">
        <v>4.3</v>
      </c>
      <c r="H140" s="54">
        <v>0.6</v>
      </c>
      <c r="I140" s="54">
        <v>29.8</v>
      </c>
      <c r="J140" s="52">
        <v>133</v>
      </c>
      <c r="K140" s="54" t="s">
        <v>35</v>
      </c>
      <c r="L140" s="65">
        <v>76.599999999999994</v>
      </c>
    </row>
    <row r="141" spans="1:12" ht="15" x14ac:dyDescent="0.25">
      <c r="A141" s="22"/>
      <c r="B141" s="14"/>
      <c r="C141" s="10"/>
      <c r="D141" s="185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2"/>
      <c r="B142" s="14"/>
      <c r="C142" s="10"/>
      <c r="D142" s="5"/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2"/>
      <c r="B143" s="14"/>
      <c r="C143" s="10"/>
      <c r="D143" s="5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6"/>
      <c r="C144" s="7"/>
      <c r="D144" s="17" t="s">
        <v>29</v>
      </c>
      <c r="E144" s="8"/>
      <c r="F144" s="18">
        <f>SUM(F136:F143)</f>
        <v>728</v>
      </c>
      <c r="G144" s="18">
        <f>SUM(G136:G143)</f>
        <v>26.950000000000003</v>
      </c>
      <c r="H144" s="18">
        <f>SUM(H136:H143)</f>
        <v>27.650000000000002</v>
      </c>
      <c r="I144" s="18">
        <f>SUM(I136:I143)</f>
        <v>117.24999999999999</v>
      </c>
      <c r="J144" s="18">
        <f>SUM(J136:J143)</f>
        <v>822</v>
      </c>
      <c r="K144" s="24"/>
      <c r="L144" s="18"/>
    </row>
    <row r="145" spans="1:12" ht="15.75" customHeight="1" thickBot="1" x14ac:dyDescent="0.25">
      <c r="A145" s="28">
        <f>A129</f>
        <v>2</v>
      </c>
      <c r="B145" s="29">
        <f>B129</f>
        <v>3</v>
      </c>
      <c r="C145" s="189" t="s">
        <v>4</v>
      </c>
      <c r="D145" s="190"/>
      <c r="E145" s="30"/>
      <c r="F145" s="31">
        <f>F135+F144</f>
        <v>1228</v>
      </c>
      <c r="G145" s="31">
        <f>G135+G144</f>
        <v>42.75</v>
      </c>
      <c r="H145" s="31">
        <f>H135+H144</f>
        <v>46.95</v>
      </c>
      <c r="I145" s="31">
        <f>I135+I144</f>
        <v>200.45</v>
      </c>
      <c r="J145" s="31">
        <f>J135+J144</f>
        <v>1409.8</v>
      </c>
      <c r="K145" s="31"/>
      <c r="L145" s="31"/>
    </row>
    <row r="146" spans="1:12" ht="15.75" thickBot="1" x14ac:dyDescent="0.25">
      <c r="A146" s="94"/>
      <c r="B146" s="95"/>
      <c r="C146" s="96"/>
      <c r="D146" s="97"/>
      <c r="E146" s="98"/>
      <c r="F146" s="99"/>
      <c r="G146" s="99"/>
      <c r="H146" s="99"/>
      <c r="I146" s="99"/>
      <c r="J146" s="99"/>
      <c r="K146" s="99"/>
      <c r="L146" s="101"/>
    </row>
    <row r="147" spans="1:12" ht="15" x14ac:dyDescent="0.25">
      <c r="A147" s="19">
        <v>2</v>
      </c>
      <c r="B147" s="20">
        <v>4</v>
      </c>
      <c r="C147" s="21" t="s">
        <v>20</v>
      </c>
      <c r="D147" s="88" t="s">
        <v>27</v>
      </c>
      <c r="E147" s="49" t="s">
        <v>143</v>
      </c>
      <c r="F147" s="117">
        <v>100</v>
      </c>
      <c r="G147" s="114">
        <v>8.4</v>
      </c>
      <c r="H147" s="114">
        <v>6.9</v>
      </c>
      <c r="I147" s="114">
        <v>4.9000000000000004</v>
      </c>
      <c r="J147" s="151">
        <v>116</v>
      </c>
      <c r="K147" s="165" t="s">
        <v>144</v>
      </c>
      <c r="L147" s="38"/>
    </row>
    <row r="148" spans="1:12" ht="30" x14ac:dyDescent="0.25">
      <c r="A148" s="22"/>
      <c r="B148" s="14"/>
      <c r="C148" s="10"/>
      <c r="D148" s="87" t="s">
        <v>28</v>
      </c>
      <c r="E148" s="168" t="s">
        <v>71</v>
      </c>
      <c r="F148" s="118">
        <v>155</v>
      </c>
      <c r="G148" s="119">
        <v>3.2</v>
      </c>
      <c r="H148" s="119">
        <v>6.4</v>
      </c>
      <c r="I148" s="119">
        <v>21.9</v>
      </c>
      <c r="J148" s="152">
        <v>201</v>
      </c>
      <c r="K148" s="165" t="s">
        <v>145</v>
      </c>
      <c r="L148" s="108"/>
    </row>
    <row r="149" spans="1:12" ht="30" x14ac:dyDescent="0.25">
      <c r="A149" s="22"/>
      <c r="B149" s="14"/>
      <c r="C149" s="10"/>
      <c r="D149" s="133" t="s">
        <v>22</v>
      </c>
      <c r="E149" s="49" t="s">
        <v>40</v>
      </c>
      <c r="F149" s="51">
        <v>200</v>
      </c>
      <c r="G149" s="53">
        <v>0.4</v>
      </c>
      <c r="H149" s="53">
        <v>0</v>
      </c>
      <c r="I149" s="53">
        <v>18.8</v>
      </c>
      <c r="J149" s="66">
        <v>81</v>
      </c>
      <c r="K149" s="53" t="s">
        <v>41</v>
      </c>
      <c r="L149" s="65"/>
    </row>
    <row r="150" spans="1:12" ht="15" x14ac:dyDescent="0.25">
      <c r="A150" s="22"/>
      <c r="B150" s="14"/>
      <c r="C150" s="10"/>
      <c r="D150" s="172" t="s">
        <v>42</v>
      </c>
      <c r="E150" s="168" t="s">
        <v>129</v>
      </c>
      <c r="F150" s="51">
        <v>30</v>
      </c>
      <c r="G150" s="53">
        <v>2</v>
      </c>
      <c r="H150" s="53">
        <v>3.6</v>
      </c>
      <c r="I150" s="53">
        <v>22</v>
      </c>
      <c r="J150" s="51">
        <v>50</v>
      </c>
      <c r="K150" s="124" t="s">
        <v>38</v>
      </c>
      <c r="L150" s="65"/>
    </row>
    <row r="151" spans="1:12" ht="15" x14ac:dyDescent="0.25">
      <c r="A151" s="22"/>
      <c r="B151" s="14"/>
      <c r="C151" s="10"/>
      <c r="D151" s="47" t="s">
        <v>23</v>
      </c>
      <c r="E151" s="49" t="s">
        <v>44</v>
      </c>
      <c r="F151" s="51">
        <v>25</v>
      </c>
      <c r="G151" s="53">
        <v>1.9</v>
      </c>
      <c r="H151" s="53">
        <v>0.2</v>
      </c>
      <c r="I151" s="53">
        <v>12.9</v>
      </c>
      <c r="J151" s="66">
        <v>61</v>
      </c>
      <c r="K151" s="54" t="s">
        <v>35</v>
      </c>
      <c r="L151" s="66">
        <v>65.73</v>
      </c>
    </row>
    <row r="152" spans="1:12" ht="15" x14ac:dyDescent="0.25">
      <c r="A152" s="22"/>
      <c r="B152" s="14"/>
      <c r="C152" s="10"/>
      <c r="D152" s="5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6"/>
      <c r="C153" s="7"/>
      <c r="D153" s="17" t="s">
        <v>29</v>
      </c>
      <c r="E153" s="8"/>
      <c r="F153" s="18">
        <f>SUM(F147:F152)</f>
        <v>510</v>
      </c>
      <c r="G153" s="18">
        <f>SUM(G147:G152)</f>
        <v>15.900000000000002</v>
      </c>
      <c r="H153" s="18">
        <f>SUM(H147:H152)</f>
        <v>17.100000000000001</v>
      </c>
      <c r="I153" s="18">
        <f>SUM(I147:I152)</f>
        <v>80.5</v>
      </c>
      <c r="J153" s="69">
        <f>SUM(J147:J152)</f>
        <v>509</v>
      </c>
      <c r="K153" s="24"/>
      <c r="L153" s="18"/>
    </row>
    <row r="154" spans="1:12" ht="15" x14ac:dyDescent="0.25">
      <c r="A154" s="25">
        <f>A147</f>
        <v>2</v>
      </c>
      <c r="B154" s="12">
        <f>B147</f>
        <v>4</v>
      </c>
      <c r="C154" s="9" t="s">
        <v>25</v>
      </c>
      <c r="D154" s="47" t="s">
        <v>59</v>
      </c>
      <c r="E154" s="111" t="s">
        <v>88</v>
      </c>
      <c r="F154" s="114">
        <v>60</v>
      </c>
      <c r="G154" s="114">
        <v>2.2000000000000002</v>
      </c>
      <c r="H154" s="114">
        <v>4.5</v>
      </c>
      <c r="I154" s="114">
        <v>10.1</v>
      </c>
      <c r="J154" s="114">
        <v>55</v>
      </c>
      <c r="K154" s="181" t="s">
        <v>91</v>
      </c>
      <c r="L154" s="115"/>
    </row>
    <row r="155" spans="1:12" ht="30" x14ac:dyDescent="0.25">
      <c r="A155" s="22"/>
      <c r="B155" s="14"/>
      <c r="C155" s="10"/>
      <c r="D155" s="159" t="s">
        <v>26</v>
      </c>
      <c r="E155" s="178" t="s">
        <v>110</v>
      </c>
      <c r="F155" s="118">
        <v>220</v>
      </c>
      <c r="G155" s="119">
        <v>7.3</v>
      </c>
      <c r="H155" s="119">
        <v>5.4</v>
      </c>
      <c r="I155" s="179">
        <v>10.3</v>
      </c>
      <c r="J155" s="118">
        <v>186</v>
      </c>
      <c r="K155" s="180" t="s">
        <v>111</v>
      </c>
      <c r="L155" s="40"/>
    </row>
    <row r="156" spans="1:12" ht="15" x14ac:dyDescent="0.25">
      <c r="A156" s="22"/>
      <c r="B156" s="14"/>
      <c r="C156" s="10"/>
      <c r="D156" s="87" t="s">
        <v>28</v>
      </c>
      <c r="E156" s="168" t="s">
        <v>155</v>
      </c>
      <c r="F156" s="118">
        <v>150</v>
      </c>
      <c r="G156" s="119">
        <v>3.2</v>
      </c>
      <c r="H156" s="119">
        <v>6.4</v>
      </c>
      <c r="I156" s="119">
        <v>21.9</v>
      </c>
      <c r="J156" s="152">
        <v>201</v>
      </c>
      <c r="K156" s="165" t="s">
        <v>49</v>
      </c>
      <c r="L156" s="40"/>
    </row>
    <row r="157" spans="1:12" ht="15" x14ac:dyDescent="0.25">
      <c r="A157" s="22"/>
      <c r="B157" s="14"/>
      <c r="C157" s="10"/>
      <c r="D157" s="88" t="s">
        <v>27</v>
      </c>
      <c r="E157" s="49" t="s">
        <v>143</v>
      </c>
      <c r="F157" s="117">
        <v>100</v>
      </c>
      <c r="G157" s="114">
        <v>8.4</v>
      </c>
      <c r="H157" s="114">
        <v>6.9</v>
      </c>
      <c r="I157" s="114">
        <v>4.9000000000000004</v>
      </c>
      <c r="J157" s="151">
        <v>116</v>
      </c>
      <c r="K157" s="165" t="s">
        <v>144</v>
      </c>
      <c r="L157" s="40"/>
    </row>
    <row r="158" spans="1:12" ht="30" x14ac:dyDescent="0.25">
      <c r="A158" s="22"/>
      <c r="B158" s="14"/>
      <c r="C158" s="10"/>
      <c r="D158" s="48" t="s">
        <v>22</v>
      </c>
      <c r="E158" s="49" t="s">
        <v>40</v>
      </c>
      <c r="F158" s="51">
        <v>200</v>
      </c>
      <c r="G158" s="53">
        <v>0.4</v>
      </c>
      <c r="H158" s="53">
        <v>0</v>
      </c>
      <c r="I158" s="53">
        <v>18.8</v>
      </c>
      <c r="J158" s="66">
        <v>81</v>
      </c>
      <c r="K158" s="53" t="s">
        <v>41</v>
      </c>
      <c r="L158" s="65"/>
    </row>
    <row r="159" spans="1:12" ht="15" x14ac:dyDescent="0.25">
      <c r="A159" s="22"/>
      <c r="B159" s="14"/>
      <c r="C159" s="10"/>
      <c r="D159" s="172" t="s">
        <v>42</v>
      </c>
      <c r="E159" s="168" t="s">
        <v>129</v>
      </c>
      <c r="F159" s="51">
        <v>30</v>
      </c>
      <c r="G159" s="53">
        <v>2</v>
      </c>
      <c r="H159" s="53">
        <v>3.6</v>
      </c>
      <c r="I159" s="53">
        <v>22</v>
      </c>
      <c r="J159" s="51">
        <v>50</v>
      </c>
      <c r="K159" s="124" t="s">
        <v>38</v>
      </c>
      <c r="L159" s="65"/>
    </row>
    <row r="160" spans="1:12" ht="15" x14ac:dyDescent="0.25">
      <c r="A160" s="22"/>
      <c r="B160" s="14"/>
      <c r="C160" s="10"/>
      <c r="D160" s="47" t="s">
        <v>23</v>
      </c>
      <c r="E160" s="49" t="s">
        <v>45</v>
      </c>
      <c r="F160" s="51">
        <v>33</v>
      </c>
      <c r="G160" s="53">
        <v>2.4</v>
      </c>
      <c r="H160" s="53">
        <v>0.4</v>
      </c>
      <c r="I160" s="53">
        <v>16.899999999999999</v>
      </c>
      <c r="J160" s="51">
        <v>72</v>
      </c>
      <c r="K160" s="54" t="s">
        <v>35</v>
      </c>
      <c r="L160" s="40"/>
    </row>
    <row r="161" spans="1:12" ht="15.75" customHeight="1" x14ac:dyDescent="0.25">
      <c r="A161" s="22"/>
      <c r="B161" s="14"/>
      <c r="C161" s="10"/>
      <c r="D161" s="47" t="s">
        <v>23</v>
      </c>
      <c r="E161" s="49" t="s">
        <v>85</v>
      </c>
      <c r="F161" s="51">
        <v>25</v>
      </c>
      <c r="G161" s="53">
        <v>1.9</v>
      </c>
      <c r="H161" s="53">
        <v>0.2</v>
      </c>
      <c r="I161" s="53">
        <v>12.9</v>
      </c>
      <c r="J161" s="51">
        <v>61</v>
      </c>
      <c r="K161" s="54" t="s">
        <v>35</v>
      </c>
      <c r="L161" s="66">
        <v>83.6</v>
      </c>
    </row>
    <row r="162" spans="1:12" ht="15" x14ac:dyDescent="0.25">
      <c r="A162" s="22"/>
      <c r="B162" s="14"/>
      <c r="C162" s="10"/>
      <c r="D162" s="5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6"/>
      <c r="C163" s="7"/>
      <c r="D163" s="17" t="s">
        <v>29</v>
      </c>
      <c r="E163" s="8"/>
      <c r="F163" s="18">
        <f>SUM(F154:F162)</f>
        <v>818</v>
      </c>
      <c r="G163" s="18">
        <f>SUM(G154:G162)</f>
        <v>27.799999999999997</v>
      </c>
      <c r="H163" s="18">
        <f>SUM(H154:H162)</f>
        <v>27.400000000000002</v>
      </c>
      <c r="I163" s="18">
        <f>SUM(I154:I162)</f>
        <v>117.80000000000001</v>
      </c>
      <c r="J163" s="18">
        <f>SUM(J154:J162)</f>
        <v>822</v>
      </c>
      <c r="K163" s="24"/>
      <c r="L163" s="18"/>
    </row>
    <row r="164" spans="1:12" ht="15.75" thickBot="1" x14ac:dyDescent="0.25">
      <c r="A164" s="28">
        <f>A147</f>
        <v>2</v>
      </c>
      <c r="B164" s="29">
        <f>B147</f>
        <v>4</v>
      </c>
      <c r="C164" s="189" t="s">
        <v>4</v>
      </c>
      <c r="D164" s="190"/>
      <c r="E164" s="30"/>
      <c r="F164" s="31">
        <f>F153+F163</f>
        <v>1328</v>
      </c>
      <c r="G164" s="31">
        <f>G153+G163</f>
        <v>43.7</v>
      </c>
      <c r="H164" s="31">
        <f>H153+H163</f>
        <v>44.5</v>
      </c>
      <c r="I164" s="31">
        <f>I153+I163</f>
        <v>198.3</v>
      </c>
      <c r="J164" s="31">
        <f>J153+J163</f>
        <v>1331</v>
      </c>
      <c r="K164" s="31"/>
      <c r="L164" s="31">
        <v>124.98</v>
      </c>
    </row>
    <row r="165" spans="1:12" ht="15" x14ac:dyDescent="0.25">
      <c r="A165" s="22">
        <v>2</v>
      </c>
      <c r="B165" s="14">
        <v>5</v>
      </c>
      <c r="C165" s="174" t="s">
        <v>146</v>
      </c>
      <c r="D165" s="144" t="s">
        <v>27</v>
      </c>
      <c r="E165" s="168" t="s">
        <v>89</v>
      </c>
      <c r="F165" s="153">
        <v>100</v>
      </c>
      <c r="G165" s="114">
        <v>12.3</v>
      </c>
      <c r="H165" s="114">
        <v>10</v>
      </c>
      <c r="I165" s="114">
        <v>4.24</v>
      </c>
      <c r="J165" s="156">
        <v>158</v>
      </c>
      <c r="K165" s="173" t="s">
        <v>90</v>
      </c>
      <c r="L165" s="108"/>
    </row>
    <row r="166" spans="1:12" ht="15" x14ac:dyDescent="0.25">
      <c r="A166" s="22"/>
      <c r="B166" s="14"/>
      <c r="C166" s="10"/>
      <c r="D166" s="87" t="s">
        <v>28</v>
      </c>
      <c r="E166" s="49" t="s">
        <v>37</v>
      </c>
      <c r="F166" s="51">
        <v>180</v>
      </c>
      <c r="G166" s="119">
        <v>3.6</v>
      </c>
      <c r="H166" s="119">
        <v>7.8</v>
      </c>
      <c r="I166" s="119">
        <v>24.4</v>
      </c>
      <c r="J166" s="118">
        <v>261</v>
      </c>
      <c r="K166" s="165" t="s">
        <v>36</v>
      </c>
      <c r="L166" s="40"/>
    </row>
    <row r="167" spans="1:12" ht="15" x14ac:dyDescent="0.25">
      <c r="A167" s="22"/>
      <c r="B167" s="14"/>
      <c r="C167" s="10"/>
      <c r="D167" s="136" t="s">
        <v>97</v>
      </c>
      <c r="E167" s="49" t="s">
        <v>147</v>
      </c>
      <c r="F167" s="51">
        <v>200</v>
      </c>
      <c r="G167" s="53">
        <v>0.2</v>
      </c>
      <c r="H167" s="53">
        <v>0</v>
      </c>
      <c r="I167" s="53">
        <v>19.8</v>
      </c>
      <c r="J167" s="51">
        <v>77</v>
      </c>
      <c r="K167" s="165" t="s">
        <v>148</v>
      </c>
      <c r="L167" s="40"/>
    </row>
    <row r="168" spans="1:12" ht="15" x14ac:dyDescent="0.25">
      <c r="A168" s="22"/>
      <c r="B168" s="14"/>
      <c r="C168" s="10"/>
      <c r="D168" s="110" t="s">
        <v>42</v>
      </c>
      <c r="E168" s="49" t="s">
        <v>124</v>
      </c>
      <c r="F168" s="51">
        <v>11</v>
      </c>
      <c r="G168" s="53">
        <v>0.5</v>
      </c>
      <c r="H168" s="53">
        <v>1</v>
      </c>
      <c r="I168" s="53">
        <v>6</v>
      </c>
      <c r="J168" s="51">
        <v>12</v>
      </c>
      <c r="K168" s="53" t="s">
        <v>38</v>
      </c>
      <c r="L168" s="40"/>
    </row>
    <row r="169" spans="1:12" ht="15" x14ac:dyDescent="0.25">
      <c r="A169" s="22"/>
      <c r="B169" s="14"/>
      <c r="C169" s="10"/>
      <c r="D169" s="60" t="s">
        <v>23</v>
      </c>
      <c r="E169" s="50" t="s">
        <v>46</v>
      </c>
      <c r="F169" s="52">
        <v>25</v>
      </c>
      <c r="G169" s="54">
        <v>1.9</v>
      </c>
      <c r="H169" s="54">
        <v>0.2</v>
      </c>
      <c r="I169" s="54">
        <v>12.9</v>
      </c>
      <c r="J169" s="52">
        <v>61</v>
      </c>
      <c r="K169" s="54" t="s">
        <v>35</v>
      </c>
      <c r="L169" s="65">
        <v>64.2</v>
      </c>
    </row>
    <row r="170" spans="1:12" ht="15" x14ac:dyDescent="0.25">
      <c r="A170" s="22"/>
      <c r="B170" s="14"/>
      <c r="C170" s="10"/>
      <c r="D170" s="47"/>
      <c r="E170" s="49"/>
      <c r="F170" s="51"/>
      <c r="G170" s="53"/>
      <c r="H170" s="53"/>
      <c r="I170" s="53"/>
      <c r="J170" s="51"/>
      <c r="K170" s="54"/>
      <c r="L170" s="40"/>
    </row>
    <row r="171" spans="1:12" ht="15" x14ac:dyDescent="0.25">
      <c r="A171" s="22"/>
      <c r="B171" s="14"/>
      <c r="C171" s="10"/>
      <c r="D171" s="47"/>
      <c r="E171" s="50"/>
      <c r="F171" s="51"/>
      <c r="G171" s="53"/>
      <c r="H171" s="53"/>
      <c r="I171" s="53"/>
      <c r="J171" s="51"/>
      <c r="K171" s="54"/>
      <c r="L171" s="40"/>
    </row>
    <row r="172" spans="1:12" ht="15" x14ac:dyDescent="0.25">
      <c r="A172" s="22"/>
      <c r="B172" s="14"/>
      <c r="C172" s="10"/>
      <c r="D172" s="5"/>
      <c r="E172" s="39"/>
      <c r="F172" s="40"/>
      <c r="G172" s="40"/>
      <c r="H172" s="40"/>
      <c r="I172" s="40"/>
      <c r="J172" s="40"/>
      <c r="K172" s="41"/>
      <c r="L172" s="40"/>
    </row>
    <row r="173" spans="1:12" ht="15.75" customHeight="1" x14ac:dyDescent="0.25">
      <c r="A173" s="23"/>
      <c r="B173" s="16"/>
      <c r="C173" s="7"/>
      <c r="D173" s="17" t="s">
        <v>29</v>
      </c>
      <c r="E173" s="8"/>
      <c r="F173" s="64">
        <f>SUM(F165:F172)</f>
        <v>516</v>
      </c>
      <c r="G173" s="64">
        <f>SUM(G165:G172)</f>
        <v>18.5</v>
      </c>
      <c r="H173" s="64">
        <f>SUM(H165:H172)</f>
        <v>19</v>
      </c>
      <c r="I173" s="64">
        <f>SUM(I165:I172)</f>
        <v>67.34</v>
      </c>
      <c r="J173" s="64">
        <f>SUM(J165:J172)</f>
        <v>569</v>
      </c>
      <c r="K173" s="24"/>
      <c r="L173" s="102"/>
    </row>
    <row r="174" spans="1:12" ht="30" x14ac:dyDescent="0.25">
      <c r="A174" s="22">
        <v>2</v>
      </c>
      <c r="B174" s="14">
        <v>5</v>
      </c>
      <c r="C174" s="174" t="s">
        <v>133</v>
      </c>
      <c r="D174" s="47" t="s">
        <v>26</v>
      </c>
      <c r="E174" s="91" t="s">
        <v>72</v>
      </c>
      <c r="F174" s="61">
        <v>220</v>
      </c>
      <c r="G174" s="63">
        <v>6.2</v>
      </c>
      <c r="H174" s="63">
        <v>8.5</v>
      </c>
      <c r="I174" s="63">
        <v>39.4</v>
      </c>
      <c r="J174" s="61">
        <v>167</v>
      </c>
      <c r="K174" s="103" t="s">
        <v>73</v>
      </c>
      <c r="L174" s="40"/>
    </row>
    <row r="175" spans="1:12" ht="15" x14ac:dyDescent="0.25">
      <c r="A175" s="22"/>
      <c r="B175" s="14"/>
      <c r="C175" s="10"/>
      <c r="D175" s="144" t="s">
        <v>27</v>
      </c>
      <c r="E175" s="168" t="s">
        <v>89</v>
      </c>
      <c r="F175" s="153">
        <v>100</v>
      </c>
      <c r="G175" s="114">
        <v>12.3</v>
      </c>
      <c r="H175" s="114">
        <v>10</v>
      </c>
      <c r="I175" s="114">
        <v>4.24</v>
      </c>
      <c r="J175" s="156">
        <v>158</v>
      </c>
      <c r="K175" s="173" t="s">
        <v>90</v>
      </c>
      <c r="L175" s="40"/>
    </row>
    <row r="176" spans="1:12" ht="15" x14ac:dyDescent="0.25">
      <c r="A176" s="22"/>
      <c r="B176" s="14"/>
      <c r="C176" s="10"/>
      <c r="D176" s="87" t="s">
        <v>28</v>
      </c>
      <c r="E176" s="49" t="s">
        <v>37</v>
      </c>
      <c r="F176" s="51">
        <v>150</v>
      </c>
      <c r="G176" s="119">
        <v>3.6</v>
      </c>
      <c r="H176" s="119">
        <v>7.8</v>
      </c>
      <c r="I176" s="119">
        <v>24.4</v>
      </c>
      <c r="J176" s="118">
        <v>261</v>
      </c>
      <c r="K176" s="165" t="s">
        <v>36</v>
      </c>
      <c r="L176" s="40"/>
    </row>
    <row r="177" spans="1:12" ht="15" x14ac:dyDescent="0.25">
      <c r="A177" s="22"/>
      <c r="B177" s="14"/>
      <c r="C177" s="10"/>
      <c r="D177" s="136" t="s">
        <v>97</v>
      </c>
      <c r="E177" s="49" t="s">
        <v>147</v>
      </c>
      <c r="F177" s="51">
        <v>200</v>
      </c>
      <c r="G177" s="53">
        <v>0.2</v>
      </c>
      <c r="H177" s="53">
        <v>0</v>
      </c>
      <c r="I177" s="53">
        <v>19.8</v>
      </c>
      <c r="J177" s="51">
        <v>77</v>
      </c>
      <c r="K177" s="165" t="s">
        <v>148</v>
      </c>
      <c r="L177" s="40"/>
    </row>
    <row r="178" spans="1:12" ht="30" x14ac:dyDescent="0.25">
      <c r="A178" s="22"/>
      <c r="B178" s="14"/>
      <c r="C178" s="10"/>
      <c r="D178" s="60" t="s">
        <v>23</v>
      </c>
      <c r="E178" s="50" t="s">
        <v>74</v>
      </c>
      <c r="F178" s="52">
        <v>58</v>
      </c>
      <c r="G178" s="54">
        <v>4.3</v>
      </c>
      <c r="H178" s="54">
        <v>0.6</v>
      </c>
      <c r="I178" s="54">
        <v>29.8</v>
      </c>
      <c r="J178" s="52">
        <v>133</v>
      </c>
      <c r="K178" s="54" t="s">
        <v>35</v>
      </c>
      <c r="L178" s="65">
        <v>75.53</v>
      </c>
    </row>
    <row r="179" spans="1:12" ht="15" x14ac:dyDescent="0.25">
      <c r="A179" s="22"/>
      <c r="B179" s="14"/>
      <c r="C179" s="10"/>
      <c r="D179" s="87"/>
      <c r="E179" s="49"/>
      <c r="F179" s="51"/>
      <c r="G179" s="53"/>
      <c r="H179" s="53"/>
      <c r="I179" s="53"/>
      <c r="J179" s="51"/>
      <c r="K179" s="104"/>
      <c r="L179" s="40"/>
    </row>
    <row r="180" spans="1:12" ht="15" x14ac:dyDescent="0.25">
      <c r="A180" s="22"/>
      <c r="B180" s="14"/>
      <c r="C180" s="10"/>
      <c r="D180" s="47"/>
      <c r="E180" s="50"/>
      <c r="F180" s="52"/>
      <c r="G180" s="53"/>
      <c r="H180" s="53"/>
      <c r="I180" s="53"/>
      <c r="J180" s="51"/>
      <c r="K180" s="54"/>
      <c r="L180" s="40"/>
    </row>
    <row r="181" spans="1:12" ht="15" x14ac:dyDescent="0.25">
      <c r="A181" s="22"/>
      <c r="B181" s="14"/>
      <c r="C181" s="10"/>
      <c r="D181" s="5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6"/>
      <c r="C182" s="7"/>
      <c r="D182" s="17" t="s">
        <v>29</v>
      </c>
      <c r="E182" s="8"/>
      <c r="F182" s="18">
        <f>SUM(F174:F181)</f>
        <v>728</v>
      </c>
      <c r="G182" s="18">
        <f>SUM(G174:G181)</f>
        <v>26.6</v>
      </c>
      <c r="H182" s="18">
        <f>SUM(H174:H181)</f>
        <v>26.900000000000002</v>
      </c>
      <c r="I182" s="18">
        <f>SUM(I174:I181)</f>
        <v>117.63999999999999</v>
      </c>
      <c r="J182" s="18">
        <f>SUM(J174:J181)</f>
        <v>796</v>
      </c>
      <c r="K182" s="24"/>
      <c r="L182" s="102"/>
    </row>
    <row r="183" spans="1:12" ht="15.75" thickBot="1" x14ac:dyDescent="0.25">
      <c r="A183" s="28">
        <v>2</v>
      </c>
      <c r="B183" s="29">
        <v>5</v>
      </c>
      <c r="C183" s="189" t="s">
        <v>4</v>
      </c>
      <c r="D183" s="190"/>
      <c r="E183" s="30"/>
      <c r="F183" s="31">
        <f>F173+F182</f>
        <v>1244</v>
      </c>
      <c r="G183" s="31">
        <f>G173+G182</f>
        <v>45.1</v>
      </c>
      <c r="H183" s="31">
        <f>H173+H182</f>
        <v>45.900000000000006</v>
      </c>
      <c r="I183" s="31">
        <f>I173+I182</f>
        <v>184.98</v>
      </c>
      <c r="J183" s="31">
        <f>J173+J182</f>
        <v>1365</v>
      </c>
      <c r="K183" s="31"/>
      <c r="L183" s="31">
        <v>155.72</v>
      </c>
    </row>
    <row r="184" spans="1:12" ht="13.5" thickBot="1" x14ac:dyDescent="0.25">
      <c r="A184" s="26"/>
      <c r="B184" s="27"/>
      <c r="C184" s="191" t="s">
        <v>5</v>
      </c>
      <c r="D184" s="191"/>
      <c r="E184" s="191"/>
      <c r="F184" s="33">
        <f>(F18+F34+F54+F71+F88+F108+F128+F145+F164+F183)/(IF(F18=0,0,1)+IF(F34=0,0,1)+IF(F54=0,0,1)+IF(F71=0,0,1)+IF(F88=0,0,1)+IF(F108=0,0,1)+IF(F128=0,0,1)+IF(F145=0,0,1)+IF(F164=0,0,1)+IF(F183=0,0,1))</f>
        <v>1368.2</v>
      </c>
      <c r="G184" s="33">
        <f>(G18+G34+G54+G71+G88+G108+G128+G145+G164+G183)/(IF(G18=0,0,1)+IF(G34=0,0,1)+IF(G54=0,0,1)+IF(G71=0,0,1)+IF(G88=0,0,1)+IF(G108=0,0,1)+IF(G128=0,0,1)+IF(G145=0,0,1)+IF(G164=0,0,1)+IF(G183=0,0,1))</f>
        <v>44.702000000000005</v>
      </c>
      <c r="H184" s="33">
        <f>(H18+H34+H54+H71+H88+H108+H128+H145+H164+H183)/(IF(H18=0,0,1)+IF(H34=0,0,1)+IF(H54=0,0,1)+IF(H71=0,0,1)+IF(H88=0,0,1)+IF(H108=0,0,1)+IF(H128=0,0,1)+IF(H145=0,0,1)+IF(H164=0,0,1)+IF(H183=0,0,1))</f>
        <v>45.89</v>
      </c>
      <c r="I184" s="33">
        <f>(I18+I34+I54+I71+I88+I108+I128+I145+I164+I183)/(IF(I18=0,0,1)+IF(I34=0,0,1)+IF(I54=0,0,1)+IF(I71=0,0,1)+IF(I88=0,0,1)+IF(I108=0,0,1)+IF(I128=0,0,1)+IF(I145=0,0,1)+IF(I164=0,0,1)+IF(I183=0,0,1))</f>
        <v>195.35599999999999</v>
      </c>
      <c r="J184" s="33">
        <f>(J18+J34+J54+J71+J88+J108+J128+J145+J164+J183)/(IF(J18=0,0,1)+IF(J34=0,0,1)+IF(J54=0,0,1)+IF(J71=0,0,1)+IF(J88=0,0,1)+IF(J108=0,0,1)+IF(J128=0,0,1)+IF(J145=0,0,1)+IF(J164=0,0,1)+IF(J183=0,0,1))</f>
        <v>1392.21</v>
      </c>
      <c r="K184" s="33"/>
      <c r="L184" s="33"/>
    </row>
  </sheetData>
  <mergeCells count="14">
    <mergeCell ref="C71:D71"/>
    <mergeCell ref="C88:D88"/>
    <mergeCell ref="C18:D18"/>
    <mergeCell ref="C184:E184"/>
    <mergeCell ref="C183:D183"/>
    <mergeCell ref="C108:D108"/>
    <mergeCell ref="C128:D128"/>
    <mergeCell ref="C145:D145"/>
    <mergeCell ref="C164:D164"/>
    <mergeCell ref="C1:E1"/>
    <mergeCell ref="H1:K1"/>
    <mergeCell ref="H2:K2"/>
    <mergeCell ref="C34:D34"/>
    <mergeCell ref="C54:D54"/>
  </mergeCells>
  <pageMargins left="0.7" right="0.7" top="0.75" bottom="0.75" header="0.3" footer="0.3"/>
  <pageSetup paperSize="9" scale="54" orientation="portrait" r:id="rId1"/>
  <rowBreaks count="2" manualBreakCount="2">
    <brk id="54" max="16383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2025-01-09T17:59:04Z</cp:lastPrinted>
  <dcterms:created xsi:type="dcterms:W3CDTF">2022-05-16T14:23:56Z</dcterms:created>
  <dcterms:modified xsi:type="dcterms:W3CDTF">2025-01-10T04:19:20Z</dcterms:modified>
</cp:coreProperties>
</file>